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Plan1" sheetId="1" r:id="rId1"/>
  </sheets>
  <definedNames>
    <definedName name="_xlnm.Print_Area" localSheetId="0">'Plan1'!$A$1:$M$271</definedName>
    <definedName name="_xlnm.Print_Titles" localSheetId="0">'Plan1'!$1:$1</definedName>
  </definedNames>
  <calcPr fullCalcOnLoad="1"/>
</workbook>
</file>

<file path=xl/sharedStrings.xml><?xml version="1.0" encoding="utf-8"?>
<sst xmlns="http://schemas.openxmlformats.org/spreadsheetml/2006/main" count="1470" uniqueCount="389">
  <si>
    <t>Construção de uma ponte de 80 m sobre o rio Gameleira, aterro compactado e obras de arte para acesso às cabeceiras da ponte no município de Beneditinos - PI</t>
  </si>
  <si>
    <t>2001</t>
  </si>
  <si>
    <t>Construção da Barragem Serra do Brejo e Sistema adutor do Município de Queimada Nova  - PI</t>
  </si>
  <si>
    <t>CONCLUSAO DE UNIDADE DE SAUDE</t>
  </si>
  <si>
    <t>CONSTRUCAO DE UNIDADE DE SAUDE</t>
  </si>
  <si>
    <t>AMPLIACAO E EQUIPAMENTO DE HOSPITAL EM CRICIUMA - SC</t>
  </si>
  <si>
    <t>sem informação</t>
  </si>
  <si>
    <t>CONSTRUCAO DE UNIDADE DE SAUDE - PARACAMBI/RJ</t>
  </si>
  <si>
    <t>CONCLUSAO E AQUISICAO DE EQUIPAMENTOS E MATERIAIS PERMANENTES - CRICIUMA/SC</t>
  </si>
  <si>
    <t>CONSTRUCAO DE UNIDADE DE SAUDE E AQUISICAO DE EQUIPAMENTOS E MATERIAIS PERMANENTES</t>
  </si>
  <si>
    <t>CONSTRUCAO DE UNIDADES DE SAUDE</t>
  </si>
  <si>
    <t>CONVÊNIO DE 
MANUTENÇÃO
BR-156/AP, 
KM 73,0 A 805,0</t>
  </si>
  <si>
    <t>CEP Santana</t>
  </si>
  <si>
    <t>Contrato vigente</t>
  </si>
  <si>
    <t>CEP Governador Albano Franco</t>
  </si>
  <si>
    <t>CEP José de Figueiredo Barreto</t>
  </si>
  <si>
    <t>CEP Caxambu</t>
  </si>
  <si>
    <t>CEP IDSTP de Floresta</t>
  </si>
  <si>
    <t>CEP Paraíso do Tocantins</t>
  </si>
  <si>
    <t>CEP São Luis</t>
  </si>
  <si>
    <t xml:space="preserve"> CEP Açailândia</t>
  </si>
  <si>
    <t>BR 158</t>
  </si>
  <si>
    <t>BR 282 - São Miguel d'Oeste - Fronteira  Argentina</t>
  </si>
  <si>
    <t xml:space="preserve">BR 242 - Ponte sobre o Rio Santa Cruz (ext: 34 m) </t>
  </si>
  <si>
    <t>BR 242 - Ponte sobre o Rio São Miguel (ext: 42 m)</t>
  </si>
  <si>
    <t>BR 242 - Ponte s/ o Rio Dedo Cortado (ext:70m)</t>
  </si>
  <si>
    <t>ITEM</t>
  </si>
  <si>
    <t>DESCRIÇÃO_OBRA</t>
  </si>
  <si>
    <t>DATA_INÍCIO</t>
  </si>
  <si>
    <t>DATA_ÚLT. RECURSO</t>
  </si>
  <si>
    <t>VALOR_ATUAL</t>
  </si>
  <si>
    <t>VALOR_CONCLUSÃO</t>
  </si>
  <si>
    <t>MOTIVO_PARALIS.</t>
  </si>
  <si>
    <t>VALOR_APLICADO</t>
  </si>
  <si>
    <t>ENTIDADE</t>
  </si>
  <si>
    <t>TIPO DE AJUSTE</t>
  </si>
  <si>
    <t>VIGÊNCIA</t>
  </si>
  <si>
    <t>% EXEC. FÍSICO/FINANC.</t>
  </si>
  <si>
    <t>MINISTÉRIO DO TURISMO</t>
  </si>
  <si>
    <t>RESTAURACAO, CONSOLIDACAO, REVITALIZACAO E VALORIZACAO  DOS  EDIFICIOS E AMBIENTES DA FORTALEZA DE NOSSA SENHORA DA CONCEICAO DE ARACATUBA (SC).</t>
  </si>
  <si>
    <t>CONVÊNIO</t>
  </si>
  <si>
    <t>RESCISÃO CONTRATUAL</t>
  </si>
  <si>
    <t>CONSTRUCAO DO MEMORIAL RONDOM NO DISTRITO DE MIMOSO (MT)</t>
  </si>
  <si>
    <t xml:space="preserve"> 29/12/2000</t>
  </si>
  <si>
    <t>CONSTRUCAO DE 10 UNIDADES DO PORTAL REFERENCIA TURISTICA EM AREADO,BARBACENA,CAPITOLIO,ITANHANDU,EXTREMA,MEDINA E OUTROS</t>
  </si>
  <si>
    <t xml:space="preserve">IMPLANTACAO DE ESTRADAS TURISTICAS E ECOLOGICAS EM VARIOS   MUNICIPIOS DE MINAS GERAIS                                  </t>
  </si>
  <si>
    <t>-</t>
  </si>
  <si>
    <t>MINISTÉRIO DAS CIDADES</t>
  </si>
  <si>
    <t xml:space="preserve">EMISSARIO E ETE                                                                                                         </t>
  </si>
  <si>
    <t>CONTRATO DE REPASSE</t>
  </si>
  <si>
    <t xml:space="preserve">MELHORIA DA INFRA-ESTRUTURA URBANA AS MARGENS DA BR-210                                                                 </t>
  </si>
  <si>
    <t>FLUXO ORÇAMENTÁRIO/FINANCEIRO</t>
  </si>
  <si>
    <t xml:space="preserve">EXECUCAO DE MELHORIA NA INFRA-ESTRUTURA DE TRANSPORTE COLETIVO URBANO NO MUNICIPIO DE NATAL (CAPIM MACIO E PLANALTO)    </t>
  </si>
  <si>
    <t>MOTIVO NÃO INFORMADO</t>
  </si>
  <si>
    <t xml:space="preserve">MELHORIA DA INFRA ESTRUTURA DO TRANSPORTE COLETIVO URBANO                                                               </t>
  </si>
  <si>
    <t xml:space="preserve">PROMOVER A REGULARIZACAO JURIDICO-FUNDIARIA DA ZEIS BRASILIA TEIMOSA  - TITULO DE POSSE                                 </t>
  </si>
  <si>
    <t xml:space="preserve">VIADUTO SOBRE A RFFSA_E PONTE SOBRE O RIO PARAIBA DO SUL                                                                </t>
  </si>
  <si>
    <t xml:space="preserve">COMUNIDADE MORRO BELA VISTA - ABAST.D'AGUA/ESG.SANITARIO    RIO DE JANEIRO                                              </t>
  </si>
  <si>
    <t xml:space="preserve">COMUNIDADE BELA VISTA DO MATO ALTO - ABAST. D'AGUA E ESG.SANRIO DE JANEIRO                                              </t>
  </si>
  <si>
    <t xml:space="preserve">DRENAGEM E PAVIMENTACAO RUAS PARAIBA/BITIVIA/CEL FRANCISCO  HERACLIO/CHIAUHUA/ E ESTR.SAO PAULO - CAMPOS ELISEOS        </t>
  </si>
  <si>
    <t xml:space="preserve">MELH COND HAB                                                                                                           </t>
  </si>
  <si>
    <t xml:space="preserve">MELHORIA DAS COND DE HABIT E ASSENT PRECARIOS MELHORIA DAS COND DE HABIT NA REGIAO DOS MANANCIAIS DA GDE SAO PAULO      </t>
  </si>
  <si>
    <t xml:space="preserve">PAVIMENTACAO ASFALTICA, POSTES E LUMINARIAS, CRECHE, CENTRO COMUNITARIO, QUADRA CIMENTADA E MINI-CAMPO, PROJETOS, CURSO </t>
  </si>
  <si>
    <t>ESTADO</t>
  </si>
  <si>
    <t>SC</t>
  </si>
  <si>
    <t>MT</t>
  </si>
  <si>
    <t>MG</t>
  </si>
  <si>
    <t>RR</t>
  </si>
  <si>
    <t>RN</t>
  </si>
  <si>
    <t>PE</t>
  </si>
  <si>
    <t>RJ</t>
  </si>
  <si>
    <t>SP</t>
  </si>
  <si>
    <t>MINISTÉRIO DA INTEGRAÇÃO</t>
  </si>
  <si>
    <t>Canal Adutor Serra da Batateira</t>
  </si>
  <si>
    <t>BA</t>
  </si>
  <si>
    <t>31/12/2004</t>
  </si>
  <si>
    <t>QUADRO BLOQUEIO LOA</t>
  </si>
  <si>
    <t>EXECUÇÃO DA 1ª ETAPA DA BARRAGEM DE CONCRETO ROLADO NO MUNICÍPIO DE PEDRO CANÁRIO</t>
  </si>
  <si>
    <t>ES</t>
  </si>
  <si>
    <t>01/07/2004</t>
  </si>
  <si>
    <t>03/07/2001</t>
  </si>
  <si>
    <t>Projeto Salangô</t>
  </si>
  <si>
    <t>MA</t>
  </si>
  <si>
    <t>31/12/2001</t>
  </si>
  <si>
    <t>DECISÃO JUDICIAL</t>
  </si>
  <si>
    <t>CONSTRUÇÃO DO AÇUDE UMARÍ II 1A. ETAPA</t>
  </si>
  <si>
    <t>PB</t>
  </si>
  <si>
    <t>27/08/2003</t>
  </si>
  <si>
    <t>30/12/2002</t>
  </si>
  <si>
    <t>CONSTRUÇÃO DE BARRAGEM NA COMUNIDADE DE BARRA DOS OITIS</t>
  </si>
  <si>
    <t>01/06/2003</t>
  </si>
  <si>
    <t>04/10/2002</t>
  </si>
  <si>
    <t>IMPLANTAÇÃO DE UMA BARRAGEM DE TERRA A SER CONSTRUÍDA NO SÍTIO SALGADÃO</t>
  </si>
  <si>
    <t>30/06/2000</t>
  </si>
  <si>
    <t>CONTINUAÇÃO DE CONSTRUÇÃO DO AÇUDE COMUNITÁRIO DO MINADOR (1ª ETAPA)</t>
  </si>
  <si>
    <t>13/05/2001</t>
  </si>
  <si>
    <t>25/09/2000</t>
  </si>
  <si>
    <t>23/11/2000</t>
  </si>
  <si>
    <t>CONSTRUÇÃO DO AÇUDE COMUNITÁRIO DO SÍTIO IRAPUÁ</t>
  </si>
  <si>
    <t>08/08/2005</t>
  </si>
  <si>
    <t>27/12/2002</t>
  </si>
  <si>
    <t>28/06/2004</t>
  </si>
  <si>
    <t>SISTEMA ADUTOR RIO PACAS/ RIO BÁLSAMO</t>
  </si>
  <si>
    <t xml:space="preserve">25/06/2004 </t>
  </si>
  <si>
    <t>14/09/2001</t>
  </si>
  <si>
    <t>Projeto Passarão</t>
  </si>
  <si>
    <t>31/12/2006</t>
  </si>
  <si>
    <t>AMPLIAÇÃO DA CAPACIDADE DE DERIVAÇÃO DO CANAL EXTRAVASOR DO RIO CUBATÃO</t>
  </si>
  <si>
    <t>01/11/2002</t>
  </si>
  <si>
    <t>02/07/1998</t>
  </si>
  <si>
    <t>Projeto Jacaré-Curituba</t>
  </si>
  <si>
    <t>SE</t>
  </si>
  <si>
    <t>31/12/2005</t>
  </si>
  <si>
    <t>PROBLEMAS COM A CONSTRUTORA</t>
  </si>
  <si>
    <t>PROBLEMAS NO PROJETO/EXECUÇÃO DA OBRA</t>
  </si>
  <si>
    <t>CANCELAMENTO DO AJUSTE</t>
  </si>
  <si>
    <t>DNOCS</t>
  </si>
  <si>
    <t>Construção de Açude e Passagem molhada no Município de Solonópole(CE)</t>
  </si>
  <si>
    <t>CE</t>
  </si>
  <si>
    <t xml:space="preserve">6.01.2003           </t>
  </si>
  <si>
    <t>20.12.2001</t>
  </si>
  <si>
    <t>31.12.01</t>
  </si>
  <si>
    <t>Recuperação de 12 açudes públicos</t>
  </si>
  <si>
    <t xml:space="preserve">2.06.2003               </t>
  </si>
  <si>
    <t>03.01.2003</t>
  </si>
  <si>
    <t>5.12.02</t>
  </si>
  <si>
    <t>Construção de uma Barragem em concreto ciclópico sobre o leito do riacho pesqueiro na Comunidade de pesqueiro em Capistrano-CE</t>
  </si>
  <si>
    <t xml:space="preserve">12.01.2006        </t>
  </si>
  <si>
    <t>27.08.2002</t>
  </si>
  <si>
    <t>27.08.02</t>
  </si>
  <si>
    <t>Serviços Hidromecânicos em diversos Açudes Públicos</t>
  </si>
  <si>
    <t xml:space="preserve">25.02.2003                                                       </t>
  </si>
  <si>
    <t>29.08.2002</t>
  </si>
  <si>
    <t>19.08.02</t>
  </si>
  <si>
    <t>Recuperação do canal principal do Perimetro irrigado Morada Nova-CE</t>
  </si>
  <si>
    <t xml:space="preserve">23.01.2003         </t>
  </si>
  <si>
    <t>25.10.2002</t>
  </si>
  <si>
    <t>18.10.02</t>
  </si>
  <si>
    <t>Construção do sistema de Abastecimento D` água de Alto Santo-CE</t>
  </si>
  <si>
    <t xml:space="preserve">15.01.2003                                        </t>
  </si>
  <si>
    <t>17.10.2002</t>
  </si>
  <si>
    <t>24.09.02</t>
  </si>
  <si>
    <t>Execução de Obras de Engenharia Rodoviátria do tipo vicinal-trecho rato de Baixo a Itapebussu em Maranguape-Ce</t>
  </si>
  <si>
    <t xml:space="preserve">22.8.2002                                </t>
  </si>
  <si>
    <t>23.01.2002</t>
  </si>
  <si>
    <t>12.12.2001</t>
  </si>
  <si>
    <t>Açude Ingazeira</t>
  </si>
  <si>
    <t>(Projeto sendo refeito)</t>
  </si>
  <si>
    <t>ACÓRDÃO TCU</t>
  </si>
  <si>
    <t>1.000.000,00</t>
  </si>
  <si>
    <t>CODEVASF</t>
  </si>
  <si>
    <t>Construção da Barragem Boqueirão / Cabrobó-PE</t>
  </si>
  <si>
    <t>90 dias</t>
  </si>
  <si>
    <t>Implantação do Projeto Comunitário de Irrigação Pedra Grande / Petrolina-PE</t>
  </si>
  <si>
    <t>150 dias</t>
  </si>
  <si>
    <t>Conclusão da barragem da Lagoa do Peixe, em São João do Piaui - PI</t>
  </si>
  <si>
    <t>PI</t>
  </si>
  <si>
    <t>Obra de Urbanização de assentamentos Precários.</t>
  </si>
  <si>
    <t>01-12-2001</t>
  </si>
  <si>
    <t>MINISTÉRIO DA SAÚDE</t>
  </si>
  <si>
    <t>CONSTRUCAO DE HOSPITAL NO MUNICIPIO DE ITABAIANA</t>
  </si>
  <si>
    <t>INADIMPLÊNCIA DO TOMADOR/CONVENENTE</t>
  </si>
  <si>
    <t>IMPLANTACAO,  APARELHAMENTO E ADEQUACAO DE UNIDADES DE HEMATOLOGIA E HEMOTERAPIA/ HEMORREDE</t>
  </si>
  <si>
    <t>GO</t>
  </si>
  <si>
    <t>CONSTRUCAO E AQUISICAO DE EQUIPAMENTOS E MATERIAL PERMANENTE PARA UNIDADE DE SAUDE DO SUS NO ESTADO DE RORAIMA</t>
  </si>
  <si>
    <t>IMPLANTACAO COM A AMPLIACAO DO HOSPITAL E MATERNIDADE SANTA HELENA EM ITAPEMIRIM - ES</t>
  </si>
  <si>
    <t>AMPLIACAO DO HOSPITAL DAS CLINICAS DA UFG - GOIANIA - GO</t>
  </si>
  <si>
    <t>AMPLIACAO E AQUISICAO DE EQUIPAMENTOS E MATERIAIS PERMANENTES - UBERABA - MG</t>
  </si>
  <si>
    <t>CONSTRUCAO DE UNIDADE DE SAUDE - BELEM - PA</t>
  </si>
  <si>
    <t>PA</t>
  </si>
  <si>
    <t>AMPLIACAO DO HOSPITAL UNIVERSITARIO CASSIANO ANTONIO MORAES-ES</t>
  </si>
  <si>
    <t>AMPLIACAO DE UNIDADE DE SAUDE - FUNDACAO DE APOIO AO DESENVOLVIMENTO DE ENSINO SUPERIOR DO NORTE DE MINAS - FADENOR - MG</t>
  </si>
  <si>
    <t>CONSTRUCAO DE UNIDADE DE SAUDE - GUAPIMIRIM - RJ</t>
  </si>
  <si>
    <t>AMPLIACAO E AQUISICAO DE EQUIPAMENTOS E MATERIAIS PERMANENTES - PEDRA BRANCA-CE</t>
  </si>
  <si>
    <t>AMPLIACAO DE UNIDADE DE SAUDE</t>
  </si>
  <si>
    <t>CONSTRUCAO DA INDUSTRIA DE MEDICAMENTOS DE SOBRAL PARA ATENDER O PROGRAMA "MODERNIZAÇÃO E ADEQUAÇÃO DOS LABORATORIOS OFICIAIS" - SOBRAL</t>
  </si>
  <si>
    <t>CONSTRUCAO DE UNIDADE DE SAUDE - IMPERATRIZ/MA</t>
  </si>
  <si>
    <t xml:space="preserve">CONCLUSAO DE UNIDADE DE SAUDE DO SUS -  5ª ETAPA </t>
  </si>
  <si>
    <t>REFORMA E MANUTENCAO DE UNIDADE DE SAUDE</t>
  </si>
  <si>
    <t>DNIT</t>
  </si>
  <si>
    <t>PR</t>
  </si>
  <si>
    <t>MS</t>
  </si>
  <si>
    <t>RO</t>
  </si>
  <si>
    <t>TO</t>
  </si>
  <si>
    <t>EXECUÇÃO DAS OBRAS DE CONSTRUÇÃO DE TRÊS PASSARELAS PARA PEDESTRES NA BR-381/SP: km 57,63 - km 65,76 - km 66,64.</t>
  </si>
  <si>
    <t>CONSTRUÇÃO DOS PÁTIOS DE ESTACIONAMENTO PARA RETENÇÃO DE VEÍCULOS  TRANSPORTADORES DE CARGAS PERIGOSAS NA BR-381/SP: NO KM 47,4  E NO KM 81,8.</t>
  </si>
  <si>
    <t>EXECUçãO DAS OBRAS E SERVIçOS DE IMPLANTAçãO DA SEGUNDA PISTA DA BR-381/SP, E RESTAURAçãO PISTA EXISTENTE INCLUSIVE.</t>
  </si>
  <si>
    <t>EXECUÇÃO DAS OBRAS E SERVIÇOS DE IMPLANTAÇÃO E PAVIMENTAÇÃO DA SEGUNDA PISTA DA br-381/sp, e restauração da pista existente,incluvive.</t>
  </si>
  <si>
    <t>RS</t>
  </si>
  <si>
    <t>Originais - Rodovia:BR-230/PB Subtrecho:JOAO PESSOA - CAMPINA GRANDE</t>
  </si>
  <si>
    <t>Originais - Rodovia:BR-497/MG Subtrecho:DIV. MG/MS - CARNEIRINHO</t>
  </si>
  <si>
    <t>Originais - Rodovia:BR-259/MG Subtrecho:...................................</t>
  </si>
  <si>
    <t>ORIGINAIS - RODOVIA:BR-265/BR-491 SUBTRECHO:BR-265 /MG-050 -ENT.MG-449= 148,7KM</t>
  </si>
  <si>
    <t>ORIGINAIS - RODOVIA:BR-267/BR-459 SUBTRECHO:ENT.MG-179 - DIVISA  MG/SP= 115,4KM</t>
  </si>
  <si>
    <t>OBRAS-DE-ARTE-ESPECIAIS da - Rodovia:BR-381/MG - LOTE 26</t>
  </si>
  <si>
    <t>OBRAS-DE-ARTE-ESPECIAIS da - Rodovia:BR-381/MG :LOTE 24</t>
  </si>
  <si>
    <t>ORIGINAIS - RODOVIA:BR-352/BR-354 SUBTRECHO:ENT.MG-170  -  DIVIS.MG/RJ= 184,9KM</t>
  </si>
  <si>
    <t>ORIGINAIS - RODOVIA:BR-135/BR-458 SUBTRECHO:ENTR. BR-116 - ENTR.BR-381=  50,3KM</t>
  </si>
  <si>
    <t>MINISTÉRIO DA EDUCAÇÃO</t>
  </si>
  <si>
    <t>CEP Graziela Reis de Sousa</t>
  </si>
  <si>
    <t>AP</t>
  </si>
  <si>
    <t>Contrato rescindido</t>
  </si>
  <si>
    <t>Centro de Tecnologia da Bahia</t>
  </si>
  <si>
    <t>Vigência expirada (30/11/03)</t>
  </si>
  <si>
    <t>CEP Lamartine Roriz</t>
  </si>
  <si>
    <t>Vigência expirada</t>
  </si>
  <si>
    <t>CEP Goiatuba</t>
  </si>
  <si>
    <t>1º Contrato rescindido</t>
  </si>
  <si>
    <t>CEP Porangatu</t>
  </si>
  <si>
    <t>CEP Goianésia</t>
  </si>
  <si>
    <t>CEP Catalão</t>
  </si>
  <si>
    <t>CEP Caiapônia</t>
  </si>
  <si>
    <t>ETE Professor Agamenon Magalhães</t>
  </si>
  <si>
    <t>Sind. Metalúrgicos</t>
  </si>
  <si>
    <t>IPEC</t>
  </si>
  <si>
    <t>CEP Mantiqueira - Campos do Jordão</t>
  </si>
  <si>
    <t>CEP Luciana Barbosa Faria (FUNSEC)</t>
  </si>
  <si>
    <t>CEP São Roque</t>
  </si>
  <si>
    <t>23/072001</t>
  </si>
  <si>
    <t>FUMEC - CEP  Prefeito Antonio Costa Santos</t>
  </si>
  <si>
    <t>EAF Manaus</t>
  </si>
  <si>
    <t>AM</t>
  </si>
  <si>
    <t>C 027 - 22/12/99                             C 057 - 15/12/2000</t>
  </si>
  <si>
    <t>CONSTRUÇÃO DE ESCOLA EM ALDEIA INDÍGENA COM 04 SALAS DE AULA</t>
  </si>
  <si>
    <t>AL</t>
  </si>
  <si>
    <t xml:space="preserve"> Construção de 02 (duas) escolas em áreas indigenas, totalizando 04 salas de aula. </t>
  </si>
  <si>
    <t>INTERFERÊNCIAS EXTERNAS</t>
  </si>
  <si>
    <t>EAF Nova Andradina</t>
  </si>
  <si>
    <t>CONVÊNIO E CONTRATO ENCERRADOS</t>
  </si>
  <si>
    <t>BR 156 - Calçoene - Oiapoque (lote 1)</t>
  </si>
  <si>
    <t>BR 156 - Calçoene - Oiapoque (lote 2)</t>
  </si>
  <si>
    <t>BR 156 - Calçoene - Oiapoque (lote 3)</t>
  </si>
  <si>
    <t>BR 474 - Aimoré  - Entr. Para  Mutum</t>
  </si>
  <si>
    <t>BR 474 - Ipanema - Entr. Para Mutum</t>
  </si>
  <si>
    <t>BR 474 - Caratinga - Ipanema</t>
  </si>
  <si>
    <t>BR 070 - Contorno de Cáceres</t>
  </si>
  <si>
    <t>BR 070 - Entr MT-040 - Distrito Industrial</t>
  </si>
  <si>
    <t>BR 158 - Barra do Garça - Vila Rica Corr. Gaviões - Entr. MT-242</t>
  </si>
  <si>
    <t>BR 158 - Barra do Garça - Vila Rica Corrego Turvo</t>
  </si>
  <si>
    <t>BR 158 - Barra do Garça - Vila Rica Canarã - Corrego Turvo</t>
  </si>
  <si>
    <t>BR 163 - Travessia Urbana de Lucas do Rio Verde</t>
  </si>
  <si>
    <t>BR 282 - São José do Cerrito-Vargem</t>
  </si>
  <si>
    <t>BR 282 - Vargem - BR 470/SC (Campos Novos)</t>
  </si>
  <si>
    <t>BR  060/ 163/ 262  Anel Rodoviário de Campo Grande</t>
  </si>
  <si>
    <t>BR  060/ 163/ 262 Anel Rodoviário de Campo Grande</t>
  </si>
  <si>
    <t>BR  060/ 163/ 262 Ramo Oeste e Dupl. da BR-262</t>
  </si>
  <si>
    <t>BR 364 - Travessia Urbana de Cacoal</t>
  </si>
  <si>
    <t>BR 010 - CORR.LONT.-STA MARIA TOCANTINS</t>
  </si>
  <si>
    <t>BR 010 -  STA MARIA TOCANTINS-CARTUCHO</t>
  </si>
  <si>
    <t>BR 235 - Div. TO/MA - Pedro Afonso</t>
  </si>
  <si>
    <t xml:space="preserve">BR 235 - </t>
  </si>
  <si>
    <t>BR 242 - Peixe-Paranã - Taguatinga</t>
  </si>
  <si>
    <t xml:space="preserve">BR 401 - Ponte s/ rio Arráia (ext 120 m) e ponte s/ rio Itacutu (ext 230 m) inversão de mão de direção </t>
  </si>
  <si>
    <t xml:space="preserve">BR 158 - Ponte sobres os Rios Maginco, São Benedito I e São Benedito II, Ext (21,0 m), (21,0 m) e (24,0 m) </t>
  </si>
  <si>
    <t>BR 158 - Ponte s/ o Rio Água Preta</t>
  </si>
  <si>
    <t>BR 158 - Ponte sobre o Rio Arraia</t>
  </si>
  <si>
    <t>BR 158 - Ponte sobre o Rio Arraia - Itamarati,                                               Ext (48,0 m) e (42,0 m)</t>
  </si>
  <si>
    <t>BR 158 - Ponte sobre os Rios Inajá, Inajazinho e Araras, Ext (63,0 m), (48,0 m) e (42,0 m)</t>
  </si>
  <si>
    <t>BR 381 - Rodovia Fernão Dias, Div MG/SP - SP (Lote P2.)(4 Passarelas com ext: 203,0 m, 197,5 m, 193,0 m e 136,3 m)</t>
  </si>
  <si>
    <t xml:space="preserve">BR 242 - Ponte sobre o Rio São José (ext: 80 m) </t>
  </si>
  <si>
    <t xml:space="preserve">TO </t>
  </si>
  <si>
    <t>BR 242 - Ponte sobre o Rio Arraias (ext: 80 m)</t>
  </si>
  <si>
    <t xml:space="preserve">BR 242 - Ponte sobre o Rio Palmas (ext: 132 m)                                                     </t>
  </si>
  <si>
    <t>QUESTÕES AMBIENTAIS</t>
  </si>
  <si>
    <t xml:space="preserve">CONSTRUCAO DO AEROPORTO DE SAO RAIMUNDO NONATO, NO ESTADO DO PIAUI.  </t>
  </si>
  <si>
    <t>Execução das obras de implantação  do Projeto de Irrigação Três Barras</t>
  </si>
  <si>
    <t>Encerrado</t>
  </si>
  <si>
    <t>Execução das obras de implantação do Projeto de Irrigação Piancó III</t>
  </si>
  <si>
    <t>Execução das obras de implantação do Projeto de Irrigação Piancó I</t>
  </si>
  <si>
    <t xml:space="preserve">AMPLIACAO E MELHORIA DO SISTEMA DE ESGOTAMENTO SANITARIO DE ARACAJU                                                     </t>
  </si>
  <si>
    <t xml:space="preserve">AMPLIACAO E MELHORIA DO SISTEMA DE ESGOTAMENTO SANITARIO                                                                </t>
  </si>
  <si>
    <t xml:space="preserve">CONSTRUCAO DE 75 UNIDADES HABITACIONAIS                                                                                 </t>
  </si>
  <si>
    <t xml:space="preserve">AMPLIACAO E MELHORIA DO SISTEMA DE ESGOTAMNETO SANITARIO DE ARACAJU                                                     </t>
  </si>
  <si>
    <t>URBANIZACAO DE 377 LOTES C/ PAVIMENTACAO ASFALTICA, DRENAGEMCALCAMENTO, MEIO-FIO C/ LINHA D'AGUA, SIST ABAST E REDE DIST</t>
  </si>
  <si>
    <t xml:space="preserve">AMPLIACAO DO SISTEMA DE ABASTECIMENTO DE AGUA DA CIDADE DE  MACAPA/AP.                                                  </t>
  </si>
  <si>
    <t xml:space="preserve">AMPLIACAO E MELHORIAS DO SISTEMA COLETOR DE ESGOTO SANITARIODA CIDADE DE MACAPA/AP.                                     </t>
  </si>
  <si>
    <t xml:space="preserve">ACOE DE REESTRURACAO, INTERLIGACAO DE AREAS URBANAS E ADEQUACAO DE VIAS,PROJETO, CONSTRUCAO DE PONTE SOBRE O RIO JARI   </t>
  </si>
  <si>
    <t xml:space="preserve">ACOES DE REESTRUTURACAO, INTERLIGACAO DE AREAS URBANAS E ADEQUACAO DE VIAS,PROJETO,CONSTRUCAO DE PONTE SOBRE O RIO JARI </t>
  </si>
  <si>
    <t xml:space="preserve">CONSTRUCAO DE CASAS POPULARES                                                                                           </t>
  </si>
  <si>
    <t xml:space="preserve">COMPLEMENTA›AO DO SISTEMA DE ESGOTAMENTO SANITARIO                                                                      </t>
  </si>
  <si>
    <t xml:space="preserve">CAPTA›AO, ELEVATORIA, TRATAMENTO, RESERVA›AO, REDE E RAMAIS DOMICILIARES                                                </t>
  </si>
  <si>
    <t>CONSTRU›AO DE UNIDADES HABITACIONAIS, SISTEMA VIARIO,DRENAGEM,ESGOTO,ABASTECIMENTO DE AGUA,ENERGIA ELETRICA E EQ.COMUNIT</t>
  </si>
  <si>
    <t xml:space="preserve">URBANIZACAO DE AREAS                                                                                                    </t>
  </si>
  <si>
    <t xml:space="preserve">RECUPER SIST DRENAGEM/REDE AUX E ESGOTO SANIT; TERRAPLEN/RECUPERACAO PAVIMENTO/CONSTRUCAO PASSEIOS/CALCADAS/MEIO-FIO    </t>
  </si>
  <si>
    <t xml:space="preserve">IMPLANT.DE SOLUCOES COLETIVAS, COM INTERCEP. E  EMISSARIOS, REDES COLET. DE ESGOTO E LIGACOES PREDIAIS EM IGARAPE.      </t>
  </si>
  <si>
    <t xml:space="preserve">PAVIMENTACAO ASFALTICA, DRENAGEM, CALCADAS E GALERIAS DE AGUAS PLUVIAIS                                                 </t>
  </si>
  <si>
    <t xml:space="preserve">PAVIMENTACAO ASFALTICA, DRENAGEM, CALCADAS E GALERIA DE AGUAS PLUVIAIS                                                  </t>
  </si>
  <si>
    <t xml:space="preserve">IMPLANTACAO DE REDES DE COLETA DE ESGOTOS SANITARIOS,       INCLUINDO UMA ETE                                           </t>
  </si>
  <si>
    <t xml:space="preserve">CONSTRUCAO DE 80 UNIDADES HABITACIONAIS                                                                                 </t>
  </si>
  <si>
    <t xml:space="preserve">MELHORIA DAS CONDICOES DA MOBILIDADE URBANO E DO TRANSPORTE PUBLICO.                                                    </t>
  </si>
  <si>
    <t xml:space="preserve">CONSTR 125 CASAS DE 32 M2, AQUIS 70000 M2 TERRENO, EXECUCAO SENDO 25 NA AREA RURAL E 100 NA URBANA                      </t>
  </si>
  <si>
    <t xml:space="preserve">IMPLANTACAO DO SISTEMA DE ESGOTO SANITARIO-BACIA 2 E BACIA 3                                                            </t>
  </si>
  <si>
    <t xml:space="preserve">IMPLANTACAO DE INTERCEPTORES, ESTACOES ELEVATORIAS, OBRAS   COMPLEMENTARES, SUB ESTACAO.                                </t>
  </si>
  <si>
    <t xml:space="preserve">CONSTRUCAO DE 1158 KITS SANITARIOS                                                                                      </t>
  </si>
  <si>
    <t xml:space="preserve">CONSTRUCAO DE 984 KITS SANITARIOS                                                                                       </t>
  </si>
  <si>
    <t xml:space="preserve">CONSTRUCAO DE 771 UNIDADES SANITARIAS NO BAIRRO BOM JARDIM.                                                             </t>
  </si>
  <si>
    <t xml:space="preserve">DRENAGEM E PAVIMENTACAO EM RUAS DE DIVERSOS BAIRROS DE      FORTALEZA                                                   </t>
  </si>
  <si>
    <t xml:space="preserve">DRENAGEM E URBANIZACAO DO RIACHO DAS GAIVOTAS E MELHORIAS   SANITARIAS NAS COMUN. SANTA FILOMENA E JARDIM UNIAO III     </t>
  </si>
  <si>
    <t xml:space="preserve">IMPLANTACAO DO SISTEMA DE ESGOTAMENTO SANITARIO EM DOVERLANDIA                                                          </t>
  </si>
  <si>
    <t xml:space="preserve">CONST.150 CASAS POPULARES E IMPL.INFRA ESTRUTURA - ENERGIA ELETRICA ABASTECIMENTO DE AGUA E CASCALHAMENTO/ARBOR. VIAS   </t>
  </si>
  <si>
    <t>CALCAMENTO COM BLOQUETES, IMPLANTACAO DE MEIO FIOS,ADEQUACAODA VIA DE ACESSO AO CENTRO HISTORICO DA CIDADE GOIAS E OUTRO</t>
  </si>
  <si>
    <t xml:space="preserve">IMPL.SIST.ESGOTO EM ARUANA GO                                                                                           </t>
  </si>
  <si>
    <t xml:space="preserve">AMPLIACAO DO SISTEMA DE ABASTECIMENTO DE AGUA DE LUZIANIA                                                               </t>
  </si>
  <si>
    <t xml:space="preserve">IMPLANTACAO DO SISTEMA DE ABASTECIMENTO DE AGUA PARA ATENDER OS SETORES ITAPUA I E II E PAQUETA                         </t>
  </si>
  <si>
    <t>PAVIMENTACAO ASFALTICA NO CORREDORES DE TRANSPORTE COLETIVO LINHA DE ONIBUS CHACARA SAO PEDRO E VILA DELFIORI JD CASCATA</t>
  </si>
  <si>
    <t xml:space="preserve">EXECUCAO DE GALERIAS DE AGUAS PLUVIAIS E PAVIMENTACAO NOS   CORREDORES LINHA DE ONIBUS SETOR PONTAL SUL E AV. DIAMANTE  </t>
  </si>
  <si>
    <t xml:space="preserve">GALERIA DE AGUAS PLUVIAIS E PAVIMETACAO ASFALTICA NAS LINHASDE ONIBUS DO ST PONTAL SUL E AV DIAMANTE                    </t>
  </si>
  <si>
    <t xml:space="preserve">CONSTRUCAO DE 336 UH E MELHORIA DE 270 UH EM DIVERSOS       BAIRROS DE JOAO PESSOA/PB                                   </t>
  </si>
  <si>
    <t xml:space="preserve">URBANIZACAO DE AREAS OCUPADAS POR POP BAIXA ENDA                                                                        </t>
  </si>
  <si>
    <t xml:space="preserve">URBANIZACAO DE REAS OCUPADAS POR POP BAIXA RENDA                                                                        </t>
  </si>
  <si>
    <t xml:space="preserve">IMPLANTACAO DE DRENAGEM E PAVIMENTACAO RUAS DOS BAIRROS JAR DIM AEROPORTO,ALTO DA BOA VISTA E RIO DO MEIO               </t>
  </si>
  <si>
    <t xml:space="preserve">MELHORIA E IMPLANTACAO DE INFRA ESTRUTURA URBANA.                                                                       </t>
  </si>
  <si>
    <t xml:space="preserve">MELHORIA DA INFRA ESTRUTURA DO TRANSPORTE COLETIVO URBANO NA SEDE DO MUNICIPIO                                          </t>
  </si>
  <si>
    <t xml:space="preserve">MELHORIA DAS COND. HABITACIONAIS EM AREAS URBANAS E  RURAIS EM PACARAIMA - RR                                           </t>
  </si>
  <si>
    <t xml:space="preserve">PAVIMENTACAO ASFALTICA, DRENAGEM SUPERFICIAL(MEIO-FIO) EM RUAS DA CIDADE DE ALTO ALEGRE.                                </t>
  </si>
  <si>
    <t xml:space="preserve">MELHORIA DE INFRA ESTRUTURA DO TRANSPORTE COLETIVO URBANO NOBAIRRO DE CAPIM MACIO EM NATAL                              </t>
  </si>
  <si>
    <t xml:space="preserve">CONSTRUCAO DO TRECHO I DO SIST DE ESGOT SANITARIO BAIRROS DOZE ANOS,BOA VISTA,ALTO DA CONCEICAO E AEROPORTO (BACIA B06) </t>
  </si>
  <si>
    <t xml:space="preserve">CONSTRUCAO DO TRECHO I DO SIST. ESGOT.SANITARIO DOS BAIRROS 12 ANOS,BOA VISTA,ALTO DA CONCEICAO E AEROPORTO.            </t>
  </si>
  <si>
    <t xml:space="preserve">CONSTRUCAO DO TRECHO III DO SISTEMA DE ESGOTAMENTO SANITARIODA BACIA 06 BAIRROS 12 IRMAOS, BOA VISTA ALTO CONCEICAO     </t>
  </si>
  <si>
    <t xml:space="preserve">AMPLIACAO DE SISTEMA DE ESGOTAMENTO SANITARIO NAS BACIAS B06B01 E B05 E EXEC. DAS INTERLIGACOES DA BACIA B03            </t>
  </si>
  <si>
    <t xml:space="preserve">CONSTRUCAO DE HABITACAO - ACOES EMERGENCIAIS - 100 UNID HAB.                                                            </t>
  </si>
  <si>
    <t xml:space="preserve">ACOES DE SANEAMENTO BASICO - ESGOTAMENTO SANITARIO                                                                      </t>
  </si>
  <si>
    <t xml:space="preserve">MELHORIA DAS CONDICOES HABITACIONAIS NO ESTADO DE RONDONIA                                                              </t>
  </si>
  <si>
    <t xml:space="preserve">REVITALIZACAO DA INFRA ESTRUTURA URBANA EM PORTO VELHO - CANAL DOS TANQUES                                              </t>
  </si>
  <si>
    <t xml:space="preserve">PAVIMENTACAO ASFALTICA E DRENAGEM, INCLUINDO CALCADAS E MEIOFIO EM VARIAS RUAS E AVENIDAS NA CIDADE DE PORTO VELHO/RO   </t>
  </si>
  <si>
    <t xml:space="preserve">MELHORIA DAS CONDICOES DE HABITABILIDADE OBRAS DE ESGOTAMENTO SANITARIO NO BAIRRO SAO SEBASTIAO I                       </t>
  </si>
  <si>
    <t xml:space="preserve">OBRAS DE PAVIMENTACAO ASFALTICA COM DRENAGEM PLUVIAL PROFUN-DA                                                          </t>
  </si>
  <si>
    <t xml:space="preserve">IMPLANTACAO DO SISTEMA DE ABASTECIMENTO DE AGUA , ATRAVES DESISTEMA SIMPLIFICADO, UTILIZANDO POCOS TUBULARESPROFUNDOS.  </t>
  </si>
  <si>
    <t>AC</t>
  </si>
  <si>
    <t xml:space="preserve">EXECUCAO DE RECAPEAMENTO ASFALTICO, GUIAS E SARJETAS DE CONCRETO.                                                       </t>
  </si>
  <si>
    <t xml:space="preserve">PRODUCAO DE MORADIAS - CONST. 481 CASAS                                                                                 </t>
  </si>
  <si>
    <t xml:space="preserve">URBANIZACAO DE AREAS OCUPADAS POR SUB-HABITACAO                                                                         </t>
  </si>
  <si>
    <t xml:space="preserve">INFRA-ESTRUTURA URBANA EM DIVERSAS RUAS DO CABO                                                                         </t>
  </si>
  <si>
    <t xml:space="preserve">RETIFICACAO E REVESTIMENTO DO CANAL DE SETUBAL COM UMA VIA  MARGIANL E CONST. DE DUAS PONTES.                           </t>
  </si>
  <si>
    <t xml:space="preserve">EXEC.ALCADAS LIG 3 PER C/AV RECIFE,PROL.AV SAN MARTIN.                                                                  </t>
  </si>
  <si>
    <t xml:space="preserve">PAV DREN E TERRAPL NAS AREAS PLANAS DA RPA 03, NOS BAIRROS DE ALTO DO MAND§, APIPUCOS, CASA AMARELA E OUTROS            </t>
  </si>
  <si>
    <t xml:space="preserve">CONST. DE 130 UN. HAB, IMPLANTACAO REDE COLETORA DE ESGOTO, REDE DE ABAST.,FOSSA E PAVIMENTACAO DAS RUAS INTERNAS.      </t>
  </si>
  <si>
    <t xml:space="preserve">CONSTRUCAO DO SISTEMA DE ESGOTAMENTO DA VILA DA SOTAVE,PRAZERES, JABOATAO DOS GUARARAPES                                </t>
  </si>
  <si>
    <t xml:space="preserve">CONTECAO DE ENCOSTAS,DRENAGEM,ESCADARIAS,PAV., SERVICOS PRELIMINARES E COMPLEMENTARES EM BAIRROS DO RECIFE.             </t>
  </si>
  <si>
    <t xml:space="preserve">OBRAS NO CAIS DA RUA DA AURORA E BEIRA RIO NO MUNICIPIO DO  RECIFE.                                                     </t>
  </si>
  <si>
    <t xml:space="preserve">EXECUCAO DE INFRA-ESTRUTURA URBANA PARA MELHORIA DO         TRANSPORTE URBANO NO PARQUE CAPIBARIBE                      </t>
  </si>
  <si>
    <t xml:space="preserve">IMPLANTACAO DRENAGEM PLUVIAL,ESGOTAMENTO SANITARIO, CONSTRU-CAO DE UMA ELEVATORIA E PAVIMENTACAO                        </t>
  </si>
  <si>
    <t xml:space="preserve">ESGOTAMENTO SANITARIO MUNIC. SAO GONCALO BAIRRO SANTA LUZIA PARTE DA BACIA C - TERCEIRO DISTRITO                        </t>
  </si>
  <si>
    <t xml:space="preserve">PAVIMENTACAO E DRENAGEM DA AV. CASTELO BRANCO                                                                           </t>
  </si>
  <si>
    <t xml:space="preserve">EXECUCAO DE PONTE SOBRE O RIO PARAIBA DO SUL E ACESSOS      MUNICIPIO RESENDE/RJ                                        </t>
  </si>
  <si>
    <t xml:space="preserve">IMPLANTACAO DE INFRA-ESTRUTURA, VISANDO A MELHORIA DE DRENA-GEM E PAVIMENTACAO EM NOVA IGUACU                           </t>
  </si>
  <si>
    <t xml:space="preserve">MELHORIA DAS CONDICOES HABITACIONAIS EM DUQUE DE CAXIAS                                                                 </t>
  </si>
  <si>
    <t xml:space="preserve">MELHORIA CONDICOES HABITACIONAIS E URBANIZACAO DE AREA DEGRADADAS, INSALUBRES HABITADAS POR POPULACAO BAIXA RENDA.      </t>
  </si>
  <si>
    <t xml:space="preserve">DRENAGEM PLUVIAL E PAVIMENTACAO DAS RUAS MARIO BELO, SANTA  MARIA MADALENA E BARBARA LAIS, BAIRRO PARQUE LAFAIETE       </t>
  </si>
  <si>
    <t xml:space="preserve">PAVIMENTACAO E DRENAGEM PLUVIAL EM RUS DO PARQUE TIETE                                                                  </t>
  </si>
  <si>
    <t xml:space="preserve">SERVICO DRENAGEM,PAVIMENTACAO, REDE ESGOTO E CONSTRUCAO DE  ETE EM NOVA IGUACU/RJ                                       </t>
  </si>
  <si>
    <t xml:space="preserve">IMPLANTACAO DE SERV. SANEAMENTO BASICO NO MUNICIPIO                                                                     </t>
  </si>
  <si>
    <t xml:space="preserve">CANALIZACAO DO RIO DOS MACACOS                                                                                          </t>
  </si>
  <si>
    <t xml:space="preserve">IMPLANTACAO DO SISTEMA ESGOTAMENTO SANITARIO NO BAIRRO CARAMUJOS                                                        </t>
  </si>
  <si>
    <t xml:space="preserve">ESGOTAMENTO SANITARIO COMPOSTO DE ETE E DE REDE COLETORA EM AVELAR                                                      </t>
  </si>
  <si>
    <t xml:space="preserve">REDE ESGOTAMENTO SANITARIO, REDE ABASTECIMENTO AGUA,DRENAGEMAGUAS PLUVIAIS, PAVIMENTACAO/OBRAS VIARIAS                  </t>
  </si>
  <si>
    <t xml:space="preserve">EXECUCAO DE OBRAS DE PAVIMENTACAO E DRENAGEM                                                                            </t>
  </si>
  <si>
    <t xml:space="preserve">CONSTRUCAO DE CENTRO DE ABASTECIMENTO                                                                                   </t>
  </si>
  <si>
    <t xml:space="preserve">IMPLANT DE DRENAGEM NA BACIA DA RUA DA HORTA E NA VILA QUEIROZ                                                          </t>
  </si>
  <si>
    <t xml:space="preserve">GALERIAS AGUAS PLUVIAIS, PAVIMENTACAO ASFALTICA E GUIAS/SARJETAS NOS BAIRROS HILDA MANDARINO, IVO TOZZI E COUNTRY VILLE </t>
  </si>
  <si>
    <t xml:space="preserve">LIGACOES ESGOTAMENTO SANITARIO, REDE COLETORA, ESTACAO ELEVATORIA, AQUISICAO CAMINHAO COLETOR                           </t>
  </si>
  <si>
    <t xml:space="preserve">REDE DE AGUA E ESGOTO, LIGACOES DOMICILIARES, POCO, RESERVATORIO, GALERIAS PLUVIAIS, GUIAS E SARJETAS E PAVIMENTACAO    </t>
  </si>
  <si>
    <t xml:space="preserve">APOIO A PROJETOS DE CORREDORES ESTRUTURAIS DE TRANSPORTE    COLETIVO URBANO - ADEQUCACAO DE VIAS URBANAS                </t>
  </si>
  <si>
    <t xml:space="preserve">CONSTRUCAO DE UMA ADUTORA E AMPLIACAO DA REDE DE ABASTECIMENTO DE AGUA NA SEDE DO MUNICIPIO DE PEDRO II.                </t>
  </si>
  <si>
    <t xml:space="preserve">IMPLANTACAO DO SISTEMA DE ABASTECIMENTO DE AGUA NO MUNICIPIODE CORONEL JOSE DIAS/PI                                     </t>
  </si>
  <si>
    <t xml:space="preserve">CONTINUACAO DAS OBRAS DE CONSTRUCAO DO ESGOTO SANITARIO DA  ZONA NORTE DE TERESINA.                                     </t>
  </si>
  <si>
    <t xml:space="preserve">IMPLANTACAO DE SISTEMA DE ABASTECIMENTO DAGUA: REDE: 5.568 MLIGACOES DOMIC.: 220; 1 RESERVATORIO; ADUTORA: 13.548 M     </t>
  </si>
  <si>
    <t xml:space="preserve">AMPLIACAO-ABASTEC DAGUA: ADUTORA-4600M, RESERV.3000M3,      SUB-ADUTORA:15078M, REDE DISTRIB: 7599M, LIG. DOMIC: 17270  </t>
  </si>
  <si>
    <t xml:space="preserve">2A ET ABAST DAGUA V.IRMA DULCE:URBANIZ CENTRO RESERV(51,05M)SUBADT(11079M),REDE DISTRIB(5583),LIG DOM(1705),HIDR(10985) </t>
  </si>
  <si>
    <t xml:space="preserve">CONSTRUCAO DE 100 CASAS COM AREA DE DE 51 M2, COM 02 QUARTOSSALA, COZINHA, BANHEIRO, HALL, E VARANDA.                   </t>
  </si>
  <si>
    <t xml:space="preserve">URBANIZACAO BAIRRO N R PENHA-CARIACICA                                                                                  </t>
  </si>
  <si>
    <t xml:space="preserve">MELHORIA DE INFRA ESTRUTURA URBANA E ESGOTAMENTO SANITARIO NO MUN DE VARGEM ALTA                                        </t>
  </si>
  <si>
    <t xml:space="preserve">EXECUCAO DE SERVICOS DO SANEAMENTO BASICO NO M.CARIACICA                                                                </t>
  </si>
  <si>
    <t>31-12-2001</t>
  </si>
  <si>
    <t>23-11-2001</t>
  </si>
  <si>
    <t>29-10-2001</t>
  </si>
  <si>
    <t>28-11-2002</t>
  </si>
  <si>
    <t>30-04-2004</t>
  </si>
  <si>
    <t>02-12-2002</t>
  </si>
  <si>
    <t>03-07-2001</t>
  </si>
  <si>
    <t>01-11-2001</t>
  </si>
  <si>
    <t>28-12-2001</t>
  </si>
  <si>
    <t>Implantação do Centro de Pesquisa em Aquicultura no Município de Rio das Contas-BA</t>
  </si>
  <si>
    <t xml:space="preserve">16.01.2005                                                       </t>
  </si>
  <si>
    <t>31.12.2001</t>
  </si>
  <si>
    <t>27.07.2004</t>
  </si>
  <si>
    <t>Recuperação de 53.5 km de estradas vicinais nas localidades do Distrito de Inúbia/divisa com Rio do Pires/Distrito de Cabrália/Lagoa dos Bastos/divisa com Boninal e sede divisa com Mucugê - Piatã - Bahia</t>
  </si>
  <si>
    <t>14/01/2007</t>
  </si>
  <si>
    <t>Implantação de pavimentação de 48,3 km de estradas vicinais nos Perímetros Irrigados Maniçoba, Salitre, Mandacaru, Tourão e Curaçã, no município de Juazseiro-BA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</si>
</sst>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dd\-mmm\-yy"/>
    <numFmt numFmtId="166" formatCode="dd/mm/yy"/>
    <numFmt numFmtId="167" formatCode="###############"/>
    <numFmt numFmtId="168" formatCode="#,###,###,###,##0.00"/>
    <numFmt numFmtId="169" formatCode="dd/mm/yy;@"/>
    <numFmt numFmtId="170" formatCode="#,##0.0"/>
    <numFmt numFmtId="171" formatCode="0.0%"/>
    <numFmt numFmtId="172" formatCode="mmm\-yy"/>
    <numFmt numFmtId="173" formatCode="0.000%"/>
    <numFmt numFmtId="174" formatCode="0.0000%"/>
    <numFmt numFmtId="175" formatCode="0.00000%"/>
    <numFmt numFmtId="176" formatCode="0.000000%"/>
  </numFmts>
  <fonts count="5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23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0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justify"/>
    </xf>
  </cellXfs>
  <cellStyles count="12">
    <cellStyle name="Normal" xfId="0"/>
    <cellStyle name="Currency" xfId="15"/>
    <cellStyle name="Currency [0]" xfId="16"/>
    <cellStyle name="Normal_CONTR CONSTRUÇÃO - FINAL_01-07-03" xfId="17"/>
    <cellStyle name="Normal_CONTR CONSTRUO - FINAL_30-06-03" xfId="18"/>
    <cellStyle name="Normal_ITEM 3" xfId="19"/>
    <cellStyle name="Normal_Plan1" xfId="20"/>
    <cellStyle name="Normal_Plan1_OBRAS DA UNIÃO" xfId="21"/>
    <cellStyle name="Normal_Plan2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"/>
  <sheetViews>
    <sheetView tabSelected="1" view="pageBreakPreview" zoomScale="60" workbookViewId="0" topLeftCell="A211">
      <selection activeCell="A271" sqref="A271"/>
    </sheetView>
  </sheetViews>
  <sheetFormatPr defaultColWidth="9.140625" defaultRowHeight="12.75"/>
  <cols>
    <col min="1" max="1" width="6.00390625" style="0" customWidth="1"/>
    <col min="2" max="2" width="12.8515625" style="0" customWidth="1"/>
    <col min="3" max="4" width="22.00390625" style="0" customWidth="1"/>
    <col min="5" max="5" width="15.8515625" style="0" customWidth="1"/>
    <col min="6" max="6" width="9.7109375" style="0" customWidth="1"/>
    <col min="7" max="7" width="12.140625" style="0" customWidth="1"/>
    <col min="8" max="8" width="20.421875" style="0" customWidth="1"/>
    <col min="9" max="9" width="18.140625" style="0" customWidth="1"/>
    <col min="10" max="10" width="19.8515625" style="0" customWidth="1"/>
    <col min="11" max="11" width="17.57421875" style="0" customWidth="1"/>
    <col min="12" max="12" width="23.140625" style="0" customWidth="1"/>
    <col min="13" max="13" width="17.57421875" style="0" customWidth="1"/>
  </cols>
  <sheetData>
    <row r="1" spans="1:13" ht="12.75">
      <c r="A1" s="10" t="s">
        <v>26</v>
      </c>
      <c r="B1" s="10" t="s">
        <v>34</v>
      </c>
      <c r="C1" s="10" t="s">
        <v>27</v>
      </c>
      <c r="D1" s="10" t="s">
        <v>63</v>
      </c>
      <c r="E1" s="10" t="s">
        <v>35</v>
      </c>
      <c r="F1" s="10" t="s">
        <v>36</v>
      </c>
      <c r="G1" s="10" t="s">
        <v>28</v>
      </c>
      <c r="H1" s="11" t="s">
        <v>29</v>
      </c>
      <c r="I1" s="10" t="s">
        <v>30</v>
      </c>
      <c r="J1" s="10" t="s">
        <v>31</v>
      </c>
      <c r="K1" s="10" t="s">
        <v>33</v>
      </c>
      <c r="L1" s="10" t="s">
        <v>37</v>
      </c>
      <c r="M1" s="10" t="s">
        <v>32</v>
      </c>
    </row>
    <row r="2" spans="1:13" ht="90">
      <c r="A2" s="1">
        <v>1</v>
      </c>
      <c r="B2" s="1" t="s">
        <v>38</v>
      </c>
      <c r="C2" s="2" t="s">
        <v>39</v>
      </c>
      <c r="D2" s="3" t="s">
        <v>64</v>
      </c>
      <c r="E2" s="3" t="s">
        <v>40</v>
      </c>
      <c r="F2" s="4">
        <v>37621</v>
      </c>
      <c r="G2" s="4">
        <v>36882</v>
      </c>
      <c r="H2" s="4">
        <v>36889</v>
      </c>
      <c r="I2" s="5">
        <v>497000</v>
      </c>
      <c r="J2" s="5">
        <v>497000</v>
      </c>
      <c r="K2" s="5">
        <f>I2-J2</f>
        <v>0</v>
      </c>
      <c r="L2" s="6">
        <v>0</v>
      </c>
      <c r="M2" s="6" t="s">
        <v>41</v>
      </c>
    </row>
    <row r="3" spans="1:13" ht="33.75">
      <c r="A3" s="1">
        <f>A2+1</f>
        <v>2</v>
      </c>
      <c r="B3" s="1" t="s">
        <v>38</v>
      </c>
      <c r="C3" s="2" t="s">
        <v>42</v>
      </c>
      <c r="D3" s="3" t="s">
        <v>65</v>
      </c>
      <c r="E3" s="3" t="s">
        <v>40</v>
      </c>
      <c r="F3" s="4">
        <v>37621</v>
      </c>
      <c r="G3" s="4" t="s">
        <v>43</v>
      </c>
      <c r="H3" s="4">
        <v>36895</v>
      </c>
      <c r="I3" s="5">
        <v>800000</v>
      </c>
      <c r="J3" s="5">
        <v>800000</v>
      </c>
      <c r="K3" s="5">
        <f>I3-J3</f>
        <v>0</v>
      </c>
      <c r="L3" s="6">
        <v>0</v>
      </c>
      <c r="M3" s="6" t="s">
        <v>114</v>
      </c>
    </row>
    <row r="4" spans="1:13" ht="80.25" customHeight="1">
      <c r="A4" s="1">
        <f aca="true" t="shared" si="0" ref="A4:A67">A3+1</f>
        <v>3</v>
      </c>
      <c r="B4" s="1" t="s">
        <v>38</v>
      </c>
      <c r="C4" s="2" t="s">
        <v>44</v>
      </c>
      <c r="D4" s="3" t="s">
        <v>66</v>
      </c>
      <c r="E4" s="3" t="s">
        <v>49</v>
      </c>
      <c r="F4" s="4">
        <v>38898</v>
      </c>
      <c r="G4" s="4">
        <v>37442</v>
      </c>
      <c r="H4" s="4">
        <v>37621</v>
      </c>
      <c r="I4" s="5">
        <v>1125000</v>
      </c>
      <c r="J4" s="5">
        <f aca="true" t="shared" si="1" ref="J4:J17">I4-K4</f>
        <v>1069920</v>
      </c>
      <c r="K4" s="5">
        <v>55080</v>
      </c>
      <c r="L4" s="6">
        <v>0.0612</v>
      </c>
      <c r="M4" s="6" t="s">
        <v>115</v>
      </c>
    </row>
    <row r="5" spans="1:13" ht="56.25">
      <c r="A5" s="1">
        <f t="shared" si="0"/>
        <v>4</v>
      </c>
      <c r="B5" s="1" t="s">
        <v>38</v>
      </c>
      <c r="C5" s="2" t="s">
        <v>45</v>
      </c>
      <c r="D5" s="3" t="s">
        <v>66</v>
      </c>
      <c r="E5" s="3" t="s">
        <v>49</v>
      </c>
      <c r="F5" s="4">
        <v>38898</v>
      </c>
      <c r="G5" s="4">
        <v>38412</v>
      </c>
      <c r="H5" s="4" t="s">
        <v>46</v>
      </c>
      <c r="I5" s="5">
        <v>3000000</v>
      </c>
      <c r="J5" s="5">
        <f t="shared" si="1"/>
        <v>3000000</v>
      </c>
      <c r="K5" s="5">
        <v>0</v>
      </c>
      <c r="L5" s="6">
        <v>0.1</v>
      </c>
      <c r="M5" s="6" t="s">
        <v>51</v>
      </c>
    </row>
    <row r="6" spans="1:13" ht="22.5">
      <c r="A6" s="1">
        <f t="shared" si="0"/>
        <v>5</v>
      </c>
      <c r="B6" s="1" t="s">
        <v>47</v>
      </c>
      <c r="C6" s="2" t="s">
        <v>48</v>
      </c>
      <c r="D6" s="3" t="s">
        <v>66</v>
      </c>
      <c r="E6" s="3" t="s">
        <v>49</v>
      </c>
      <c r="F6" s="4">
        <v>37986</v>
      </c>
      <c r="G6" s="4">
        <v>35901</v>
      </c>
      <c r="H6" s="4">
        <v>36480</v>
      </c>
      <c r="I6" s="5">
        <v>970566.58</v>
      </c>
      <c r="J6" s="5">
        <f t="shared" si="1"/>
        <v>621251.7</v>
      </c>
      <c r="K6" s="5">
        <v>349314.88</v>
      </c>
      <c r="L6" s="6">
        <v>0.6151</v>
      </c>
      <c r="M6" s="6" t="s">
        <v>113</v>
      </c>
    </row>
    <row r="7" spans="1:13" ht="33.75">
      <c r="A7" s="1">
        <f t="shared" si="0"/>
        <v>6</v>
      </c>
      <c r="B7" s="1" t="s">
        <v>47</v>
      </c>
      <c r="C7" s="2" t="s">
        <v>50</v>
      </c>
      <c r="D7" s="3" t="s">
        <v>67</v>
      </c>
      <c r="E7" s="3" t="s">
        <v>49</v>
      </c>
      <c r="F7" s="4">
        <v>38975</v>
      </c>
      <c r="G7" s="4">
        <v>37434</v>
      </c>
      <c r="H7" s="4">
        <v>37613</v>
      </c>
      <c r="I7" s="5">
        <v>986415.35</v>
      </c>
      <c r="J7" s="5">
        <f t="shared" si="1"/>
        <v>285435.19999999995</v>
      </c>
      <c r="K7" s="5">
        <v>700980.15</v>
      </c>
      <c r="L7" s="6">
        <v>0.909</v>
      </c>
      <c r="M7" s="6" t="s">
        <v>51</v>
      </c>
    </row>
    <row r="8" spans="1:13" ht="67.5">
      <c r="A8" s="1">
        <f t="shared" si="0"/>
        <v>7</v>
      </c>
      <c r="B8" s="1" t="s">
        <v>47</v>
      </c>
      <c r="C8" s="2" t="s">
        <v>52</v>
      </c>
      <c r="D8" s="3" t="s">
        <v>68</v>
      </c>
      <c r="E8" s="3" t="s">
        <v>49</v>
      </c>
      <c r="F8" s="4">
        <v>38767</v>
      </c>
      <c r="G8" s="4">
        <v>37118</v>
      </c>
      <c r="H8" s="4">
        <v>37320</v>
      </c>
      <c r="I8" s="5">
        <v>1650000</v>
      </c>
      <c r="J8" s="5">
        <f t="shared" si="1"/>
        <v>150000</v>
      </c>
      <c r="K8" s="5">
        <v>1500000</v>
      </c>
      <c r="L8" s="6">
        <v>0.9973000000000001</v>
      </c>
      <c r="M8" s="6" t="s">
        <v>53</v>
      </c>
    </row>
    <row r="9" spans="1:13" ht="45">
      <c r="A9" s="1">
        <f t="shared" si="0"/>
        <v>8</v>
      </c>
      <c r="B9" s="1" t="s">
        <v>47</v>
      </c>
      <c r="C9" s="2" t="s">
        <v>54</v>
      </c>
      <c r="D9" s="3" t="s">
        <v>69</v>
      </c>
      <c r="E9" s="3" t="s">
        <v>49</v>
      </c>
      <c r="F9" s="4">
        <v>38959</v>
      </c>
      <c r="G9" s="4">
        <v>37438</v>
      </c>
      <c r="H9" s="4">
        <v>37610</v>
      </c>
      <c r="I9" s="5">
        <v>989837.39</v>
      </c>
      <c r="J9" s="5">
        <f t="shared" si="1"/>
        <v>189837.39</v>
      </c>
      <c r="K9" s="5">
        <v>800000</v>
      </c>
      <c r="L9" s="6">
        <v>0.9294</v>
      </c>
      <c r="M9" s="6" t="s">
        <v>53</v>
      </c>
    </row>
    <row r="10" spans="1:13" ht="45">
      <c r="A10" s="1">
        <f t="shared" si="0"/>
        <v>9</v>
      </c>
      <c r="B10" s="1" t="s">
        <v>47</v>
      </c>
      <c r="C10" s="2" t="s">
        <v>55</v>
      </c>
      <c r="D10" s="3" t="s">
        <v>69</v>
      </c>
      <c r="E10" s="3" t="s">
        <v>49</v>
      </c>
      <c r="F10" s="4">
        <v>38955</v>
      </c>
      <c r="G10" s="4">
        <v>38870</v>
      </c>
      <c r="H10" s="4">
        <v>38897</v>
      </c>
      <c r="I10" s="5">
        <v>733687.5</v>
      </c>
      <c r="J10" s="5">
        <f t="shared" si="1"/>
        <v>733687.5</v>
      </c>
      <c r="K10" s="5">
        <v>0</v>
      </c>
      <c r="L10" s="6">
        <v>0.0208</v>
      </c>
      <c r="M10" s="6" t="s">
        <v>53</v>
      </c>
    </row>
    <row r="11" spans="1:13" ht="33.75">
      <c r="A11" s="1">
        <f t="shared" si="0"/>
        <v>10</v>
      </c>
      <c r="B11" s="1" t="s">
        <v>47</v>
      </c>
      <c r="C11" s="2" t="s">
        <v>56</v>
      </c>
      <c r="D11" s="3" t="s">
        <v>70</v>
      </c>
      <c r="E11" s="3" t="s">
        <v>49</v>
      </c>
      <c r="F11" s="4">
        <v>38929</v>
      </c>
      <c r="G11" s="4">
        <v>36525</v>
      </c>
      <c r="H11" s="4">
        <v>37316</v>
      </c>
      <c r="I11" s="5">
        <v>7116430.01</v>
      </c>
      <c r="J11" s="5">
        <f t="shared" si="1"/>
        <v>6208721.6899999995</v>
      </c>
      <c r="K11" s="5">
        <v>907708.32</v>
      </c>
      <c r="L11" s="6">
        <v>0.907</v>
      </c>
      <c r="M11" s="6" t="s">
        <v>114</v>
      </c>
    </row>
    <row r="12" spans="1:13" ht="45">
      <c r="A12" s="1">
        <f t="shared" si="0"/>
        <v>11</v>
      </c>
      <c r="B12" s="1" t="s">
        <v>47</v>
      </c>
      <c r="C12" s="2" t="s">
        <v>57</v>
      </c>
      <c r="D12" s="3" t="s">
        <v>70</v>
      </c>
      <c r="E12" s="3" t="s">
        <v>49</v>
      </c>
      <c r="F12" s="4">
        <v>38077</v>
      </c>
      <c r="G12" s="4">
        <v>37440</v>
      </c>
      <c r="H12" s="4">
        <v>37294</v>
      </c>
      <c r="I12" s="5">
        <v>1475062.23</v>
      </c>
      <c r="J12" s="5">
        <f t="shared" si="1"/>
        <v>1475062.23</v>
      </c>
      <c r="K12" s="5">
        <v>0</v>
      </c>
      <c r="L12" s="6">
        <v>0.03</v>
      </c>
      <c r="M12" s="6" t="s">
        <v>53</v>
      </c>
    </row>
    <row r="13" spans="1:13" ht="45">
      <c r="A13" s="1">
        <f t="shared" si="0"/>
        <v>12</v>
      </c>
      <c r="B13" s="1" t="s">
        <v>47</v>
      </c>
      <c r="C13" s="2" t="s">
        <v>58</v>
      </c>
      <c r="D13" s="3" t="s">
        <v>70</v>
      </c>
      <c r="E13" s="3" t="s">
        <v>49</v>
      </c>
      <c r="F13" s="4">
        <v>38077</v>
      </c>
      <c r="G13" s="4">
        <v>37440</v>
      </c>
      <c r="H13" s="4">
        <v>37294</v>
      </c>
      <c r="I13" s="5">
        <v>1256290</v>
      </c>
      <c r="J13" s="5">
        <f t="shared" si="1"/>
        <v>1256290</v>
      </c>
      <c r="K13" s="5">
        <v>0</v>
      </c>
      <c r="L13" s="6">
        <v>0.03</v>
      </c>
      <c r="M13" s="6" t="s">
        <v>53</v>
      </c>
    </row>
    <row r="14" spans="1:13" ht="78.75">
      <c r="A14" s="1">
        <f t="shared" si="0"/>
        <v>13</v>
      </c>
      <c r="B14" s="1" t="s">
        <v>47</v>
      </c>
      <c r="C14" s="2" t="s">
        <v>59</v>
      </c>
      <c r="D14" s="3" t="s">
        <v>70</v>
      </c>
      <c r="E14" s="3" t="s">
        <v>49</v>
      </c>
      <c r="F14" s="4">
        <v>38980</v>
      </c>
      <c r="G14" s="4">
        <v>38393</v>
      </c>
      <c r="H14" s="4">
        <v>38559</v>
      </c>
      <c r="I14" s="5">
        <v>969203.72</v>
      </c>
      <c r="J14" s="5">
        <f t="shared" si="1"/>
        <v>348167.95999999996</v>
      </c>
      <c r="K14" s="5">
        <v>621035.76</v>
      </c>
      <c r="L14" s="6">
        <v>0.9124</v>
      </c>
      <c r="M14" s="6" t="s">
        <v>53</v>
      </c>
    </row>
    <row r="15" spans="1:13" ht="22.5">
      <c r="A15" s="1">
        <f t="shared" si="0"/>
        <v>14</v>
      </c>
      <c r="B15" s="1" t="s">
        <v>47</v>
      </c>
      <c r="C15" s="2" t="s">
        <v>60</v>
      </c>
      <c r="D15" s="3" t="s">
        <v>71</v>
      </c>
      <c r="E15" s="3" t="s">
        <v>49</v>
      </c>
      <c r="F15" s="4">
        <v>38716</v>
      </c>
      <c r="G15" s="4">
        <v>38169</v>
      </c>
      <c r="H15" s="4">
        <v>37978</v>
      </c>
      <c r="I15" s="5">
        <v>859686</v>
      </c>
      <c r="J15" s="5">
        <f t="shared" si="1"/>
        <v>722680.25</v>
      </c>
      <c r="K15" s="5">
        <v>137005.75</v>
      </c>
      <c r="L15" s="6">
        <v>0.3045</v>
      </c>
      <c r="M15" s="6" t="s">
        <v>53</v>
      </c>
    </row>
    <row r="16" spans="1:13" ht="67.5">
      <c r="A16" s="1">
        <f t="shared" si="0"/>
        <v>15</v>
      </c>
      <c r="B16" s="1" t="s">
        <v>47</v>
      </c>
      <c r="C16" s="2" t="s">
        <v>61</v>
      </c>
      <c r="D16" s="3" t="s">
        <v>71</v>
      </c>
      <c r="E16" s="3" t="s">
        <v>49</v>
      </c>
      <c r="F16" s="4">
        <v>38807</v>
      </c>
      <c r="G16" s="4">
        <v>38169</v>
      </c>
      <c r="H16" s="4">
        <v>38713</v>
      </c>
      <c r="I16" s="5">
        <v>876000</v>
      </c>
      <c r="J16" s="5">
        <f t="shared" si="1"/>
        <v>876000</v>
      </c>
      <c r="K16" s="5">
        <v>0</v>
      </c>
      <c r="L16" s="6">
        <v>0.1408</v>
      </c>
      <c r="M16" s="6" t="s">
        <v>114</v>
      </c>
    </row>
    <row r="17" spans="1:13" ht="67.5">
      <c r="A17" s="1">
        <f t="shared" si="0"/>
        <v>16</v>
      </c>
      <c r="B17" s="1" t="s">
        <v>47</v>
      </c>
      <c r="C17" s="2" t="s">
        <v>62</v>
      </c>
      <c r="D17" s="3" t="s">
        <v>71</v>
      </c>
      <c r="E17" s="3" t="s">
        <v>49</v>
      </c>
      <c r="F17" s="4">
        <v>38531</v>
      </c>
      <c r="G17" s="4">
        <v>37435</v>
      </c>
      <c r="H17" s="4">
        <v>37480</v>
      </c>
      <c r="I17" s="5">
        <v>3073842.04</v>
      </c>
      <c r="J17" s="5">
        <f t="shared" si="1"/>
        <v>1073842.04</v>
      </c>
      <c r="K17" s="5">
        <v>2000000</v>
      </c>
      <c r="L17" s="6">
        <v>0.9845999999999999</v>
      </c>
      <c r="M17" s="6" t="s">
        <v>53</v>
      </c>
    </row>
    <row r="18" spans="1:13" ht="22.5">
      <c r="A18" s="1">
        <f t="shared" si="0"/>
        <v>17</v>
      </c>
      <c r="B18" s="1" t="s">
        <v>47</v>
      </c>
      <c r="C18" s="2" t="s">
        <v>157</v>
      </c>
      <c r="D18" s="3" t="s">
        <v>71</v>
      </c>
      <c r="E18" s="3" t="s">
        <v>49</v>
      </c>
      <c r="F18" s="4">
        <v>38564</v>
      </c>
      <c r="G18" s="4" t="s">
        <v>158</v>
      </c>
      <c r="H18" s="4">
        <v>38105</v>
      </c>
      <c r="I18" s="5">
        <v>8779990.12</v>
      </c>
      <c r="J18" s="5">
        <f>I18-K18</f>
        <v>563655.8899999987</v>
      </c>
      <c r="K18" s="5">
        <v>8216334.23</v>
      </c>
      <c r="L18" s="6">
        <v>0.9925</v>
      </c>
      <c r="M18" s="6" t="s">
        <v>53</v>
      </c>
    </row>
    <row r="19" spans="1:13" ht="22.5">
      <c r="A19" s="1">
        <f t="shared" si="0"/>
        <v>18</v>
      </c>
      <c r="B19" s="1" t="s">
        <v>72</v>
      </c>
      <c r="C19" s="2" t="s">
        <v>73</v>
      </c>
      <c r="D19" s="3" t="s">
        <v>74</v>
      </c>
      <c r="E19" s="3" t="s">
        <v>40</v>
      </c>
      <c r="F19" s="4" t="s">
        <v>75</v>
      </c>
      <c r="G19" s="4">
        <v>35044</v>
      </c>
      <c r="H19" s="4">
        <v>36349</v>
      </c>
      <c r="I19" s="5">
        <v>69306000</v>
      </c>
      <c r="J19" s="5">
        <v>50000000</v>
      </c>
      <c r="K19" s="5">
        <v>19306000</v>
      </c>
      <c r="L19" s="6">
        <v>0.5</v>
      </c>
      <c r="M19" s="6" t="s">
        <v>76</v>
      </c>
    </row>
    <row r="20" spans="1:13" ht="45">
      <c r="A20" s="1">
        <f t="shared" si="0"/>
        <v>19</v>
      </c>
      <c r="B20" s="1" t="s">
        <v>72</v>
      </c>
      <c r="C20" s="2" t="s">
        <v>77</v>
      </c>
      <c r="D20" s="3" t="s">
        <v>78</v>
      </c>
      <c r="E20" s="3" t="s">
        <v>40</v>
      </c>
      <c r="F20" s="4" t="s">
        <v>79</v>
      </c>
      <c r="G20" s="4" t="s">
        <v>80</v>
      </c>
      <c r="H20" s="4" t="s">
        <v>80</v>
      </c>
      <c r="I20" s="5">
        <v>17850000</v>
      </c>
      <c r="J20" s="5">
        <v>14500000</v>
      </c>
      <c r="K20" s="5">
        <v>3350000</v>
      </c>
      <c r="L20" s="6">
        <v>0.07</v>
      </c>
      <c r="M20" s="6" t="s">
        <v>263</v>
      </c>
    </row>
    <row r="21" spans="1:13" ht="22.5">
      <c r="A21" s="1">
        <f t="shared" si="0"/>
        <v>20</v>
      </c>
      <c r="B21" s="1" t="s">
        <v>72</v>
      </c>
      <c r="C21" s="2" t="s">
        <v>81</v>
      </c>
      <c r="D21" s="3" t="s">
        <v>82</v>
      </c>
      <c r="E21" s="3" t="s">
        <v>40</v>
      </c>
      <c r="F21" s="4" t="s">
        <v>83</v>
      </c>
      <c r="G21" s="4">
        <v>35053</v>
      </c>
      <c r="H21" s="4">
        <v>36515</v>
      </c>
      <c r="I21" s="5">
        <v>71600000</v>
      </c>
      <c r="J21" s="5">
        <v>13000000</v>
      </c>
      <c r="K21" s="5">
        <v>58600000</v>
      </c>
      <c r="L21" s="6">
        <v>0.8</v>
      </c>
      <c r="M21" s="6" t="s">
        <v>84</v>
      </c>
    </row>
    <row r="22" spans="1:13" ht="33.75">
      <c r="A22" s="1">
        <f t="shared" si="0"/>
        <v>21</v>
      </c>
      <c r="B22" s="1" t="s">
        <v>72</v>
      </c>
      <c r="C22" s="2" t="s">
        <v>85</v>
      </c>
      <c r="D22" s="3" t="s">
        <v>86</v>
      </c>
      <c r="E22" s="3" t="s">
        <v>40</v>
      </c>
      <c r="F22" s="4" t="s">
        <v>87</v>
      </c>
      <c r="G22" s="4" t="s">
        <v>88</v>
      </c>
      <c r="H22" s="4" t="s">
        <v>88</v>
      </c>
      <c r="I22" s="5">
        <v>500000</v>
      </c>
      <c r="J22" s="5">
        <v>300000</v>
      </c>
      <c r="K22" s="5">
        <v>200000</v>
      </c>
      <c r="L22" s="6">
        <v>0.2</v>
      </c>
      <c r="M22" s="6" t="s">
        <v>51</v>
      </c>
    </row>
    <row r="23" spans="1:13" ht="33.75">
      <c r="A23" s="1">
        <f t="shared" si="0"/>
        <v>22</v>
      </c>
      <c r="B23" s="1" t="s">
        <v>72</v>
      </c>
      <c r="C23" s="2" t="s">
        <v>89</v>
      </c>
      <c r="D23" s="3" t="s">
        <v>86</v>
      </c>
      <c r="E23" s="3" t="s">
        <v>40</v>
      </c>
      <c r="F23" s="4" t="s">
        <v>90</v>
      </c>
      <c r="G23" s="4" t="s">
        <v>91</v>
      </c>
      <c r="H23" s="4" t="s">
        <v>91</v>
      </c>
      <c r="I23" s="5">
        <v>950000</v>
      </c>
      <c r="J23" s="5">
        <v>700000</v>
      </c>
      <c r="K23" s="5">
        <v>250000</v>
      </c>
      <c r="L23" s="6">
        <v>0.3</v>
      </c>
      <c r="M23" s="6" t="s">
        <v>51</v>
      </c>
    </row>
    <row r="24" spans="1:13" ht="45">
      <c r="A24" s="1">
        <f t="shared" si="0"/>
        <v>23</v>
      </c>
      <c r="B24" s="1" t="s">
        <v>72</v>
      </c>
      <c r="C24" s="2" t="s">
        <v>92</v>
      </c>
      <c r="D24" s="3" t="s">
        <v>86</v>
      </c>
      <c r="E24" s="3" t="s">
        <v>40</v>
      </c>
      <c r="F24" s="4" t="s">
        <v>93</v>
      </c>
      <c r="G24" s="4" t="s">
        <v>93</v>
      </c>
      <c r="H24" s="4" t="s">
        <v>93</v>
      </c>
      <c r="I24" s="5">
        <v>1595000</v>
      </c>
      <c r="J24" s="5">
        <v>1200000</v>
      </c>
      <c r="K24" s="5">
        <v>395000</v>
      </c>
      <c r="L24" s="6">
        <v>0.4</v>
      </c>
      <c r="M24" s="6" t="s">
        <v>51</v>
      </c>
    </row>
    <row r="25" spans="1:13" ht="45">
      <c r="A25" s="1">
        <f t="shared" si="0"/>
        <v>24</v>
      </c>
      <c r="B25" s="1" t="s">
        <v>72</v>
      </c>
      <c r="C25" s="2" t="s">
        <v>94</v>
      </c>
      <c r="D25" s="3" t="s">
        <v>86</v>
      </c>
      <c r="E25" s="3" t="s">
        <v>40</v>
      </c>
      <c r="F25" s="4" t="s">
        <v>95</v>
      </c>
      <c r="G25" s="4" t="s">
        <v>96</v>
      </c>
      <c r="H25" s="4" t="s">
        <v>97</v>
      </c>
      <c r="I25" s="5">
        <v>1050000</v>
      </c>
      <c r="J25" s="5">
        <v>250000</v>
      </c>
      <c r="K25" s="5">
        <v>800000</v>
      </c>
      <c r="L25" s="6">
        <v>0.7</v>
      </c>
      <c r="M25" s="6" t="s">
        <v>51</v>
      </c>
    </row>
    <row r="26" spans="1:13" ht="33.75">
      <c r="A26" s="1">
        <f t="shared" si="0"/>
        <v>25</v>
      </c>
      <c r="B26" s="1" t="s">
        <v>72</v>
      </c>
      <c r="C26" s="2" t="s">
        <v>98</v>
      </c>
      <c r="D26" s="3" t="s">
        <v>86</v>
      </c>
      <c r="E26" s="3" t="s">
        <v>40</v>
      </c>
      <c r="F26" s="4" t="s">
        <v>99</v>
      </c>
      <c r="G26" s="4" t="s">
        <v>100</v>
      </c>
      <c r="H26" s="4" t="s">
        <v>101</v>
      </c>
      <c r="I26" s="5">
        <v>1400000</v>
      </c>
      <c r="J26" s="5">
        <v>700000</v>
      </c>
      <c r="K26" s="5">
        <v>700000</v>
      </c>
      <c r="L26" s="6">
        <v>0.9</v>
      </c>
      <c r="M26" s="6" t="s">
        <v>51</v>
      </c>
    </row>
    <row r="27" spans="1:13" ht="33.75">
      <c r="A27" s="1">
        <f t="shared" si="0"/>
        <v>26</v>
      </c>
      <c r="B27" s="1" t="s">
        <v>72</v>
      </c>
      <c r="C27" s="2" t="s">
        <v>102</v>
      </c>
      <c r="D27" s="3" t="s">
        <v>69</v>
      </c>
      <c r="E27" s="3" t="s">
        <v>40</v>
      </c>
      <c r="F27" s="4" t="s">
        <v>103</v>
      </c>
      <c r="G27" s="4" t="s">
        <v>104</v>
      </c>
      <c r="H27" s="4" t="s">
        <v>104</v>
      </c>
      <c r="I27" s="5">
        <v>2107825.98</v>
      </c>
      <c r="J27" s="5">
        <v>1053912.99</v>
      </c>
      <c r="K27" s="5">
        <v>1053912.99</v>
      </c>
      <c r="L27" s="6">
        <v>0.6</v>
      </c>
      <c r="M27" s="6" t="s">
        <v>51</v>
      </c>
    </row>
    <row r="28" spans="1:13" ht="22.5">
      <c r="A28" s="1">
        <f t="shared" si="0"/>
        <v>27</v>
      </c>
      <c r="B28" s="1" t="s">
        <v>72</v>
      </c>
      <c r="C28" s="2" t="s">
        <v>105</v>
      </c>
      <c r="D28" s="3" t="s">
        <v>67</v>
      </c>
      <c r="E28" s="3" t="s">
        <v>40</v>
      </c>
      <c r="F28" s="4" t="s">
        <v>106</v>
      </c>
      <c r="G28" s="4">
        <v>34325</v>
      </c>
      <c r="H28" s="4">
        <v>36332</v>
      </c>
      <c r="I28" s="5" t="s">
        <v>147</v>
      </c>
      <c r="J28" s="5"/>
      <c r="K28" s="5">
        <v>5000000</v>
      </c>
      <c r="L28" s="6">
        <v>0.3</v>
      </c>
      <c r="M28" s="6" t="s">
        <v>148</v>
      </c>
    </row>
    <row r="29" spans="1:13" ht="68.25" customHeight="1">
      <c r="A29" s="1">
        <f t="shared" si="0"/>
        <v>28</v>
      </c>
      <c r="B29" s="1" t="s">
        <v>72</v>
      </c>
      <c r="C29" s="2" t="s">
        <v>107</v>
      </c>
      <c r="D29" s="3" t="s">
        <v>64</v>
      </c>
      <c r="E29" s="3" t="s">
        <v>40</v>
      </c>
      <c r="F29" s="4" t="s">
        <v>108</v>
      </c>
      <c r="G29" s="4" t="s">
        <v>109</v>
      </c>
      <c r="H29" s="4" t="s">
        <v>109</v>
      </c>
      <c r="I29" s="5">
        <v>2500000</v>
      </c>
      <c r="J29" s="5">
        <v>1500000</v>
      </c>
      <c r="K29" s="5" t="s">
        <v>149</v>
      </c>
      <c r="L29" s="6">
        <v>0.5</v>
      </c>
      <c r="M29" s="6" t="s">
        <v>51</v>
      </c>
    </row>
    <row r="30" spans="1:13" ht="33.75">
      <c r="A30" s="1">
        <f t="shared" si="0"/>
        <v>29</v>
      </c>
      <c r="B30" s="1" t="s">
        <v>72</v>
      </c>
      <c r="C30" s="2" t="s">
        <v>110</v>
      </c>
      <c r="D30" s="3" t="s">
        <v>111</v>
      </c>
      <c r="E30" s="3" t="s">
        <v>40</v>
      </c>
      <c r="F30" s="4" t="s">
        <v>112</v>
      </c>
      <c r="G30" s="4">
        <v>35786</v>
      </c>
      <c r="H30" s="4">
        <v>38350</v>
      </c>
      <c r="I30" s="5">
        <v>94120000</v>
      </c>
      <c r="J30" s="5">
        <v>38820000</v>
      </c>
      <c r="K30" s="5">
        <v>55300000</v>
      </c>
      <c r="L30" s="6">
        <v>0.7</v>
      </c>
      <c r="M30" s="6" t="s">
        <v>51</v>
      </c>
    </row>
    <row r="31" spans="1:13" ht="33.75">
      <c r="A31" s="1">
        <f t="shared" si="0"/>
        <v>30</v>
      </c>
      <c r="B31" s="1" t="s">
        <v>116</v>
      </c>
      <c r="C31" s="2" t="s">
        <v>117</v>
      </c>
      <c r="D31" s="3" t="s">
        <v>118</v>
      </c>
      <c r="E31" s="3" t="s">
        <v>40</v>
      </c>
      <c r="F31" s="4" t="s">
        <v>119</v>
      </c>
      <c r="G31" s="4" t="s">
        <v>120</v>
      </c>
      <c r="H31" s="4" t="s">
        <v>121</v>
      </c>
      <c r="I31" s="5">
        <v>647667.37</v>
      </c>
      <c r="J31" s="5">
        <v>56238.07</v>
      </c>
      <c r="K31" s="5">
        <v>591429.3</v>
      </c>
      <c r="L31" s="6">
        <v>0.9131682826633678</v>
      </c>
      <c r="M31" s="6" t="s">
        <v>51</v>
      </c>
    </row>
    <row r="32" spans="1:13" ht="33.75">
      <c r="A32" s="1">
        <f t="shared" si="0"/>
        <v>31</v>
      </c>
      <c r="B32" s="1" t="s">
        <v>116</v>
      </c>
      <c r="C32" s="2" t="s">
        <v>122</v>
      </c>
      <c r="D32" s="3" t="s">
        <v>118</v>
      </c>
      <c r="E32" s="3" t="s">
        <v>40</v>
      </c>
      <c r="F32" s="4" t="s">
        <v>123</v>
      </c>
      <c r="G32" s="4" t="s">
        <v>124</v>
      </c>
      <c r="H32" s="4" t="s">
        <v>125</v>
      </c>
      <c r="I32" s="5">
        <v>1488543.56</v>
      </c>
      <c r="J32" s="5">
        <v>366520.02</v>
      </c>
      <c r="K32" s="5">
        <v>1122023.54</v>
      </c>
      <c r="L32" s="6">
        <v>0.7537727280214762</v>
      </c>
      <c r="M32" s="6" t="s">
        <v>51</v>
      </c>
    </row>
    <row r="33" spans="1:13" ht="56.25">
      <c r="A33" s="1">
        <f t="shared" si="0"/>
        <v>32</v>
      </c>
      <c r="B33" s="1" t="s">
        <v>116</v>
      </c>
      <c r="C33" s="2" t="s">
        <v>126</v>
      </c>
      <c r="D33" s="3" t="s">
        <v>118</v>
      </c>
      <c r="E33" s="3" t="s">
        <v>40</v>
      </c>
      <c r="F33" s="4" t="s">
        <v>127</v>
      </c>
      <c r="G33" s="4" t="s">
        <v>128</v>
      </c>
      <c r="H33" s="4" t="s">
        <v>129</v>
      </c>
      <c r="I33" s="5">
        <v>1204000.01</v>
      </c>
      <c r="J33" s="5">
        <v>207076.77</v>
      </c>
      <c r="K33" s="5">
        <v>996923.24</v>
      </c>
      <c r="L33" s="6">
        <v>0.8280093286710188</v>
      </c>
      <c r="M33" s="6" t="s">
        <v>51</v>
      </c>
    </row>
    <row r="34" spans="1:13" ht="33.75">
      <c r="A34" s="1">
        <f t="shared" si="0"/>
        <v>33</v>
      </c>
      <c r="B34" s="1" t="s">
        <v>116</v>
      </c>
      <c r="C34" s="2" t="s">
        <v>130</v>
      </c>
      <c r="D34" s="3" t="s">
        <v>118</v>
      </c>
      <c r="E34" s="3" t="s">
        <v>40</v>
      </c>
      <c r="F34" s="4" t="s">
        <v>131</v>
      </c>
      <c r="G34" s="4" t="s">
        <v>132</v>
      </c>
      <c r="H34" s="4" t="s">
        <v>133</v>
      </c>
      <c r="I34" s="5">
        <v>1484800.11</v>
      </c>
      <c r="J34" s="5">
        <v>25111.44</v>
      </c>
      <c r="K34" s="5">
        <v>1459688.67</v>
      </c>
      <c r="L34" s="6">
        <v>0.9830876628908654</v>
      </c>
      <c r="M34" s="6" t="s">
        <v>51</v>
      </c>
    </row>
    <row r="35" spans="1:13" ht="33.75">
      <c r="A35" s="1">
        <f t="shared" si="0"/>
        <v>34</v>
      </c>
      <c r="B35" s="1" t="s">
        <v>116</v>
      </c>
      <c r="C35" s="2" t="s">
        <v>134</v>
      </c>
      <c r="D35" s="3" t="s">
        <v>118</v>
      </c>
      <c r="E35" s="3" t="s">
        <v>40</v>
      </c>
      <c r="F35" s="4" t="s">
        <v>135</v>
      </c>
      <c r="G35" s="4" t="s">
        <v>136</v>
      </c>
      <c r="H35" s="4" t="s">
        <v>137</v>
      </c>
      <c r="I35" s="5">
        <v>2396000.55</v>
      </c>
      <c r="J35" s="5">
        <v>53658.02</v>
      </c>
      <c r="K35" s="5">
        <v>2342342.53</v>
      </c>
      <c r="L35" s="6">
        <v>0.9776051720856241</v>
      </c>
      <c r="M35" s="6" t="s">
        <v>51</v>
      </c>
    </row>
    <row r="36" spans="1:13" ht="33.75">
      <c r="A36" s="1">
        <f t="shared" si="0"/>
        <v>35</v>
      </c>
      <c r="B36" s="1" t="s">
        <v>116</v>
      </c>
      <c r="C36" s="2" t="s">
        <v>138</v>
      </c>
      <c r="D36" s="3" t="s">
        <v>118</v>
      </c>
      <c r="E36" s="3" t="s">
        <v>40</v>
      </c>
      <c r="F36" s="4" t="s">
        <v>139</v>
      </c>
      <c r="G36" s="4" t="s">
        <v>140</v>
      </c>
      <c r="H36" s="4" t="s">
        <v>141</v>
      </c>
      <c r="I36" s="5">
        <v>454269.69</v>
      </c>
      <c r="J36" s="5">
        <v>27825.23</v>
      </c>
      <c r="K36" s="5">
        <v>426444.46</v>
      </c>
      <c r="L36" s="6">
        <v>0.9387473331095456</v>
      </c>
      <c r="M36" s="6" t="s">
        <v>51</v>
      </c>
    </row>
    <row r="37" spans="1:13" ht="56.25">
      <c r="A37" s="1">
        <f t="shared" si="0"/>
        <v>36</v>
      </c>
      <c r="B37" s="1" t="s">
        <v>116</v>
      </c>
      <c r="C37" s="2" t="s">
        <v>142</v>
      </c>
      <c r="D37" s="3" t="s">
        <v>118</v>
      </c>
      <c r="E37" s="3" t="s">
        <v>40</v>
      </c>
      <c r="F37" s="4" t="s">
        <v>143</v>
      </c>
      <c r="G37" s="4" t="s">
        <v>144</v>
      </c>
      <c r="H37" s="4" t="s">
        <v>145</v>
      </c>
      <c r="I37" s="5">
        <v>1456158.94</v>
      </c>
      <c r="J37" s="5">
        <v>1049078.53</v>
      </c>
      <c r="K37" s="5">
        <v>407080.41</v>
      </c>
      <c r="L37" s="6">
        <v>0.27955767658165115</v>
      </c>
      <c r="M37" s="6" t="s">
        <v>51</v>
      </c>
    </row>
    <row r="38" spans="1:13" ht="33.75">
      <c r="A38" s="1">
        <f t="shared" si="0"/>
        <v>37</v>
      </c>
      <c r="B38" s="1" t="s">
        <v>116</v>
      </c>
      <c r="C38" s="2" t="s">
        <v>146</v>
      </c>
      <c r="D38" s="3" t="s">
        <v>69</v>
      </c>
      <c r="E38" s="3" t="s">
        <v>40</v>
      </c>
      <c r="F38" s="4"/>
      <c r="G38" s="4">
        <v>1998</v>
      </c>
      <c r="H38" s="4">
        <v>1998</v>
      </c>
      <c r="I38" s="5">
        <v>19800000</v>
      </c>
      <c r="J38" s="5">
        <v>17900000</v>
      </c>
      <c r="K38" s="5">
        <v>1900000</v>
      </c>
      <c r="L38" s="6">
        <v>0.09595959595959595</v>
      </c>
      <c r="M38" s="6" t="s">
        <v>51</v>
      </c>
    </row>
    <row r="39" spans="1:13" ht="33.75">
      <c r="A39" s="1">
        <f t="shared" si="0"/>
        <v>38</v>
      </c>
      <c r="B39" s="1" t="s">
        <v>150</v>
      </c>
      <c r="C39" s="2" t="s">
        <v>151</v>
      </c>
      <c r="D39" s="3" t="s">
        <v>69</v>
      </c>
      <c r="E39" s="3" t="s">
        <v>40</v>
      </c>
      <c r="F39" s="4" t="s">
        <v>152</v>
      </c>
      <c r="G39" s="4">
        <v>38349</v>
      </c>
      <c r="H39" s="4">
        <v>38344</v>
      </c>
      <c r="I39" s="5">
        <v>784500</v>
      </c>
      <c r="J39" s="5">
        <v>550000</v>
      </c>
      <c r="K39" s="5">
        <v>234500</v>
      </c>
      <c r="L39" s="6">
        <v>0.3</v>
      </c>
      <c r="M39" s="6" t="s">
        <v>51</v>
      </c>
    </row>
    <row r="40" spans="1:13" ht="33.75">
      <c r="A40" s="1">
        <f t="shared" si="0"/>
        <v>39</v>
      </c>
      <c r="B40" s="1" t="s">
        <v>150</v>
      </c>
      <c r="C40" s="2" t="s">
        <v>153</v>
      </c>
      <c r="D40" s="3" t="s">
        <v>69</v>
      </c>
      <c r="E40" s="3" t="s">
        <v>40</v>
      </c>
      <c r="F40" s="4" t="s">
        <v>154</v>
      </c>
      <c r="G40" s="4">
        <v>37253</v>
      </c>
      <c r="H40" s="4">
        <v>37522</v>
      </c>
      <c r="I40" s="5">
        <v>995588</v>
      </c>
      <c r="J40" s="5">
        <v>345000</v>
      </c>
      <c r="K40" s="5">
        <v>650588</v>
      </c>
      <c r="L40" s="6">
        <v>0.7</v>
      </c>
      <c r="M40" s="6" t="s">
        <v>51</v>
      </c>
    </row>
    <row r="41" spans="1:13" ht="33.75">
      <c r="A41" s="1">
        <f t="shared" si="0"/>
        <v>40</v>
      </c>
      <c r="B41" s="1" t="s">
        <v>150</v>
      </c>
      <c r="C41" s="2" t="s">
        <v>155</v>
      </c>
      <c r="D41" s="3" t="s">
        <v>156</v>
      </c>
      <c r="E41" s="3" t="s">
        <v>40</v>
      </c>
      <c r="F41" s="4">
        <v>36891</v>
      </c>
      <c r="G41" s="4">
        <v>36467</v>
      </c>
      <c r="H41" s="4">
        <v>1999</v>
      </c>
      <c r="I41" s="5">
        <v>3356963.99</v>
      </c>
      <c r="J41" s="5">
        <v>2339657.99</v>
      </c>
      <c r="K41" s="5">
        <v>1017306</v>
      </c>
      <c r="L41" s="6">
        <v>0.3</v>
      </c>
      <c r="M41" s="6" t="s">
        <v>51</v>
      </c>
    </row>
    <row r="42" spans="1:13" ht="45" customHeight="1">
      <c r="A42" s="1">
        <f t="shared" si="0"/>
        <v>41</v>
      </c>
      <c r="B42" s="1" t="s">
        <v>159</v>
      </c>
      <c r="C42" s="2" t="s">
        <v>160</v>
      </c>
      <c r="D42" s="3" t="s">
        <v>86</v>
      </c>
      <c r="E42" s="3" t="s">
        <v>40</v>
      </c>
      <c r="F42" s="4">
        <v>37444</v>
      </c>
      <c r="G42" s="4">
        <v>37316</v>
      </c>
      <c r="H42" s="4">
        <v>36888</v>
      </c>
      <c r="I42" s="5">
        <v>1612567.3103448276</v>
      </c>
      <c r="J42" s="5">
        <v>935289.04</v>
      </c>
      <c r="K42" s="5">
        <v>677278.2703448276</v>
      </c>
      <c r="L42" s="6">
        <v>0.42</v>
      </c>
      <c r="M42" s="6" t="s">
        <v>161</v>
      </c>
    </row>
    <row r="43" spans="1:13" ht="68.25" customHeight="1">
      <c r="A43" s="1">
        <f t="shared" si="0"/>
        <v>42</v>
      </c>
      <c r="B43" s="1" t="s">
        <v>159</v>
      </c>
      <c r="C43" s="2" t="s">
        <v>162</v>
      </c>
      <c r="D43" s="3" t="s">
        <v>163</v>
      </c>
      <c r="E43" s="3" t="s">
        <v>40</v>
      </c>
      <c r="F43" s="4">
        <v>37569</v>
      </c>
      <c r="G43" s="4">
        <v>37538</v>
      </c>
      <c r="H43" s="4">
        <v>37818</v>
      </c>
      <c r="I43" s="5">
        <v>453278</v>
      </c>
      <c r="J43" s="5">
        <v>0</v>
      </c>
      <c r="K43" s="5">
        <v>453278</v>
      </c>
      <c r="L43" s="6">
        <v>0.25</v>
      </c>
      <c r="M43" s="6" t="s">
        <v>114</v>
      </c>
    </row>
    <row r="44" spans="1:13" ht="67.5">
      <c r="A44" s="1">
        <f t="shared" si="0"/>
        <v>43</v>
      </c>
      <c r="B44" s="1" t="s">
        <v>159</v>
      </c>
      <c r="C44" s="2" t="s">
        <v>164</v>
      </c>
      <c r="D44" s="3" t="s">
        <v>67</v>
      </c>
      <c r="E44" s="3" t="s">
        <v>40</v>
      </c>
      <c r="F44" s="4">
        <v>37431</v>
      </c>
      <c r="G44" s="4">
        <v>37237</v>
      </c>
      <c r="H44" s="4">
        <v>37453</v>
      </c>
      <c r="I44" s="5">
        <v>1890000</v>
      </c>
      <c r="J44" s="5">
        <v>0</v>
      </c>
      <c r="K44" s="5">
        <v>1890000</v>
      </c>
      <c r="L44" s="6">
        <v>0.95</v>
      </c>
      <c r="M44" s="6" t="s">
        <v>161</v>
      </c>
    </row>
    <row r="45" spans="1:13" ht="45">
      <c r="A45" s="1">
        <f t="shared" si="0"/>
        <v>44</v>
      </c>
      <c r="B45" s="1" t="s">
        <v>159</v>
      </c>
      <c r="C45" s="2" t="s">
        <v>165</v>
      </c>
      <c r="D45" s="3" t="s">
        <v>78</v>
      </c>
      <c r="E45" s="3" t="s">
        <v>40</v>
      </c>
      <c r="F45" s="4">
        <v>37895</v>
      </c>
      <c r="G45" s="4">
        <v>37863</v>
      </c>
      <c r="H45" s="4">
        <v>37986</v>
      </c>
      <c r="I45" s="5">
        <v>1056000</v>
      </c>
      <c r="J45" s="5">
        <v>0</v>
      </c>
      <c r="K45" s="5">
        <v>1056000</v>
      </c>
      <c r="L45" s="6">
        <v>0.85</v>
      </c>
      <c r="M45" s="6" t="s">
        <v>161</v>
      </c>
    </row>
    <row r="46" spans="1:13" ht="33.75">
      <c r="A46" s="1">
        <f t="shared" si="0"/>
        <v>45</v>
      </c>
      <c r="B46" s="1" t="s">
        <v>159</v>
      </c>
      <c r="C46" s="2" t="s">
        <v>166</v>
      </c>
      <c r="D46" s="3" t="s">
        <v>163</v>
      </c>
      <c r="E46" s="3" t="s">
        <v>40</v>
      </c>
      <c r="F46" s="4">
        <v>37774</v>
      </c>
      <c r="G46" s="4">
        <v>37348</v>
      </c>
      <c r="H46" s="4">
        <v>37581</v>
      </c>
      <c r="I46" s="5">
        <v>2500000</v>
      </c>
      <c r="J46" s="5">
        <v>0</v>
      </c>
      <c r="K46" s="5">
        <v>2500000</v>
      </c>
      <c r="L46" s="6">
        <v>0.4</v>
      </c>
      <c r="M46" s="6" t="s">
        <v>113</v>
      </c>
    </row>
    <row r="47" spans="1:13" ht="45">
      <c r="A47" s="1">
        <f t="shared" si="0"/>
        <v>46</v>
      </c>
      <c r="B47" s="1" t="s">
        <v>159</v>
      </c>
      <c r="C47" s="2" t="s">
        <v>167</v>
      </c>
      <c r="D47" s="3" t="s">
        <v>66</v>
      </c>
      <c r="E47" s="3" t="s">
        <v>40</v>
      </c>
      <c r="F47" s="4">
        <v>37749</v>
      </c>
      <c r="G47" s="4">
        <v>37403</v>
      </c>
      <c r="H47" s="4">
        <v>37986</v>
      </c>
      <c r="I47" s="5">
        <v>755450.05</v>
      </c>
      <c r="J47" s="5">
        <v>179792.06</v>
      </c>
      <c r="K47" s="5">
        <v>575657.99</v>
      </c>
      <c r="L47" s="6">
        <v>0.65</v>
      </c>
      <c r="M47" s="6" t="s">
        <v>161</v>
      </c>
    </row>
    <row r="48" spans="1:13" ht="22.5">
      <c r="A48" s="1">
        <f t="shared" si="0"/>
        <v>47</v>
      </c>
      <c r="B48" s="1" t="s">
        <v>159</v>
      </c>
      <c r="C48" s="2" t="s">
        <v>168</v>
      </c>
      <c r="D48" s="3" t="s">
        <v>169</v>
      </c>
      <c r="E48" s="3" t="s">
        <v>40</v>
      </c>
      <c r="F48" s="4">
        <v>37949</v>
      </c>
      <c r="G48" s="4">
        <v>37298</v>
      </c>
      <c r="H48" s="4">
        <v>37986</v>
      </c>
      <c r="I48" s="5">
        <v>648560</v>
      </c>
      <c r="J48" s="5">
        <v>0</v>
      </c>
      <c r="K48" s="5">
        <v>648560</v>
      </c>
      <c r="L48" s="6">
        <v>0.82</v>
      </c>
      <c r="M48" s="6" t="s">
        <v>84</v>
      </c>
    </row>
    <row r="49" spans="1:13" ht="33.75">
      <c r="A49" s="1">
        <f t="shared" si="0"/>
        <v>48</v>
      </c>
      <c r="B49" s="1" t="s">
        <v>159</v>
      </c>
      <c r="C49" s="2" t="s">
        <v>170</v>
      </c>
      <c r="D49" s="3" t="s">
        <v>78</v>
      </c>
      <c r="E49" s="3" t="s">
        <v>40</v>
      </c>
      <c r="F49" s="4">
        <v>37637</v>
      </c>
      <c r="G49" s="4">
        <v>37501</v>
      </c>
      <c r="H49" s="4">
        <v>37613</v>
      </c>
      <c r="I49" s="5">
        <v>1251056</v>
      </c>
      <c r="J49" s="5">
        <v>448873.59</v>
      </c>
      <c r="K49" s="5">
        <v>802182.41</v>
      </c>
      <c r="L49" s="6">
        <v>0.7</v>
      </c>
      <c r="M49" s="6" t="s">
        <v>114</v>
      </c>
    </row>
    <row r="50" spans="1:13" ht="67.5">
      <c r="A50" s="1">
        <f t="shared" si="0"/>
        <v>49</v>
      </c>
      <c r="B50" s="1" t="s">
        <v>159</v>
      </c>
      <c r="C50" s="2" t="s">
        <v>171</v>
      </c>
      <c r="D50" s="3" t="s">
        <v>66</v>
      </c>
      <c r="E50" s="3" t="s">
        <v>40</v>
      </c>
      <c r="F50" s="4">
        <v>37712</v>
      </c>
      <c r="G50" s="4">
        <v>37408</v>
      </c>
      <c r="H50" s="4">
        <v>37595</v>
      </c>
      <c r="I50" s="5">
        <v>500000</v>
      </c>
      <c r="J50" s="5">
        <v>0</v>
      </c>
      <c r="K50" s="5">
        <v>500000</v>
      </c>
      <c r="L50" s="6"/>
      <c r="M50" s="6" t="s">
        <v>51</v>
      </c>
    </row>
    <row r="51" spans="1:13" ht="33.75">
      <c r="A51" s="1">
        <f t="shared" si="0"/>
        <v>50</v>
      </c>
      <c r="B51" s="1" t="s">
        <v>159</v>
      </c>
      <c r="C51" s="2" t="s">
        <v>172</v>
      </c>
      <c r="D51" s="3" t="s">
        <v>70</v>
      </c>
      <c r="E51" s="3" t="s">
        <v>40</v>
      </c>
      <c r="F51" s="4">
        <v>37481</v>
      </c>
      <c r="G51" s="4">
        <v>37481</v>
      </c>
      <c r="H51" s="4">
        <v>37614</v>
      </c>
      <c r="I51" s="5">
        <v>768000</v>
      </c>
      <c r="J51" s="5">
        <v>0</v>
      </c>
      <c r="K51" s="5">
        <v>768000</v>
      </c>
      <c r="L51" s="6">
        <v>0.9</v>
      </c>
      <c r="M51" s="6" t="s">
        <v>161</v>
      </c>
    </row>
    <row r="52" spans="1:13" ht="45">
      <c r="A52" s="1">
        <f t="shared" si="0"/>
        <v>51</v>
      </c>
      <c r="B52" s="1" t="s">
        <v>159</v>
      </c>
      <c r="C52" s="2" t="s">
        <v>173</v>
      </c>
      <c r="D52" s="3" t="s">
        <v>118</v>
      </c>
      <c r="E52" s="3" t="s">
        <v>40</v>
      </c>
      <c r="F52" s="4">
        <v>37865</v>
      </c>
      <c r="G52" s="4">
        <v>37774</v>
      </c>
      <c r="H52" s="4">
        <v>38455</v>
      </c>
      <c r="I52" s="5">
        <v>860278.93</v>
      </c>
      <c r="J52" s="5">
        <v>33365.3</v>
      </c>
      <c r="K52" s="5">
        <v>826913.63</v>
      </c>
      <c r="L52" s="6">
        <v>0.321</v>
      </c>
      <c r="M52" s="6" t="s">
        <v>161</v>
      </c>
    </row>
    <row r="53" spans="1:13" ht="33.75">
      <c r="A53" s="1">
        <f t="shared" si="0"/>
        <v>52</v>
      </c>
      <c r="B53" s="1" t="s">
        <v>159</v>
      </c>
      <c r="C53" s="2" t="s">
        <v>174</v>
      </c>
      <c r="D53" s="3" t="s">
        <v>66</v>
      </c>
      <c r="E53" s="3" t="s">
        <v>40</v>
      </c>
      <c r="F53" s="4">
        <v>38412</v>
      </c>
      <c r="G53" s="4">
        <v>37834</v>
      </c>
      <c r="H53" s="4">
        <v>38701</v>
      </c>
      <c r="I53" s="5">
        <v>2400000</v>
      </c>
      <c r="J53" s="5">
        <v>0</v>
      </c>
      <c r="K53" s="5">
        <v>2400000</v>
      </c>
      <c r="L53" s="6">
        <v>0.843</v>
      </c>
      <c r="M53" s="6" t="s">
        <v>161</v>
      </c>
    </row>
    <row r="54" spans="1:13" ht="90">
      <c r="A54" s="1">
        <f t="shared" si="0"/>
        <v>53</v>
      </c>
      <c r="B54" s="1" t="s">
        <v>159</v>
      </c>
      <c r="C54" s="2" t="s">
        <v>175</v>
      </c>
      <c r="D54" s="3" t="s">
        <v>118</v>
      </c>
      <c r="E54" s="3" t="s">
        <v>40</v>
      </c>
      <c r="F54" s="4">
        <v>38119</v>
      </c>
      <c r="G54" s="4">
        <v>37998</v>
      </c>
      <c r="H54" s="4">
        <v>38271</v>
      </c>
      <c r="I54" s="5">
        <v>3357520.494736842</v>
      </c>
      <c r="J54" s="5">
        <v>3189644.47</v>
      </c>
      <c r="K54" s="5">
        <v>167876.02473684167</v>
      </c>
      <c r="L54" s="6">
        <v>0.05</v>
      </c>
      <c r="M54" s="6" t="s">
        <v>114</v>
      </c>
    </row>
    <row r="55" spans="1:13" ht="33.75">
      <c r="A55" s="1">
        <f t="shared" si="0"/>
        <v>54</v>
      </c>
      <c r="B55" s="1" t="s">
        <v>159</v>
      </c>
      <c r="C55" s="2" t="s">
        <v>176</v>
      </c>
      <c r="D55" s="3" t="s">
        <v>82</v>
      </c>
      <c r="E55" s="3" t="s">
        <v>40</v>
      </c>
      <c r="F55" s="4">
        <v>38344</v>
      </c>
      <c r="G55" s="4">
        <v>38167</v>
      </c>
      <c r="H55" s="4">
        <v>38455</v>
      </c>
      <c r="I55" s="5">
        <v>732077.67</v>
      </c>
      <c r="J55" s="5">
        <v>0</v>
      </c>
      <c r="K55" s="5">
        <v>732077.67</v>
      </c>
      <c r="L55" s="6">
        <v>0.25</v>
      </c>
      <c r="M55" s="6" t="s">
        <v>161</v>
      </c>
    </row>
    <row r="56" spans="1:13" ht="33.75">
      <c r="A56" s="1">
        <f t="shared" si="0"/>
        <v>55</v>
      </c>
      <c r="B56" s="1" t="s">
        <v>159</v>
      </c>
      <c r="C56" s="2" t="s">
        <v>177</v>
      </c>
      <c r="D56" s="3" t="s">
        <v>64</v>
      </c>
      <c r="E56" s="3" t="s">
        <v>40</v>
      </c>
      <c r="F56" s="4">
        <v>38569</v>
      </c>
      <c r="G56" s="4">
        <v>38416</v>
      </c>
      <c r="H56" s="4">
        <v>38218</v>
      </c>
      <c r="I56" s="5">
        <v>2400000</v>
      </c>
      <c r="J56" s="5">
        <v>0</v>
      </c>
      <c r="K56" s="5">
        <v>2400000</v>
      </c>
      <c r="L56" s="6"/>
      <c r="M56" s="6" t="s">
        <v>51</v>
      </c>
    </row>
    <row r="57" spans="1:13" ht="33.75">
      <c r="A57" s="1">
        <f t="shared" si="0"/>
        <v>56</v>
      </c>
      <c r="B57" s="1" t="s">
        <v>159</v>
      </c>
      <c r="C57" s="2" t="s">
        <v>178</v>
      </c>
      <c r="D57" s="3" t="s">
        <v>69</v>
      </c>
      <c r="E57" s="3" t="s">
        <v>40</v>
      </c>
      <c r="F57" s="4">
        <v>38431</v>
      </c>
      <c r="G57" s="4">
        <v>38280</v>
      </c>
      <c r="H57" s="4">
        <v>38798</v>
      </c>
      <c r="I57" s="5">
        <v>853767.1</v>
      </c>
      <c r="J57" s="5">
        <v>24867</v>
      </c>
      <c r="K57" s="5">
        <v>828900.1</v>
      </c>
      <c r="L57" s="6">
        <v>0.79</v>
      </c>
      <c r="M57" s="6" t="s">
        <v>114</v>
      </c>
    </row>
    <row r="58" spans="1:14" ht="67.5">
      <c r="A58" s="1">
        <f t="shared" si="0"/>
        <v>57</v>
      </c>
      <c r="B58" s="1" t="s">
        <v>179</v>
      </c>
      <c r="C58" s="2" t="s">
        <v>184</v>
      </c>
      <c r="D58" s="3" t="s">
        <v>71</v>
      </c>
      <c r="E58" s="3" t="s">
        <v>40</v>
      </c>
      <c r="F58" s="4">
        <v>37772</v>
      </c>
      <c r="G58" s="4">
        <v>37459</v>
      </c>
      <c r="H58" s="4">
        <v>37799</v>
      </c>
      <c r="I58" s="5">
        <v>1158537.03</v>
      </c>
      <c r="J58" s="5">
        <v>234140.3338</v>
      </c>
      <c r="K58" s="5">
        <v>924396.6962</v>
      </c>
      <c r="L58" s="6">
        <v>0.20210000003193682</v>
      </c>
      <c r="M58" s="6" t="s">
        <v>51</v>
      </c>
      <c r="N58" s="7"/>
    </row>
    <row r="59" spans="1:14" ht="93" customHeight="1">
      <c r="A59" s="1">
        <f t="shared" si="0"/>
        <v>58</v>
      </c>
      <c r="B59" s="1" t="s">
        <v>179</v>
      </c>
      <c r="C59" s="2" t="s">
        <v>185</v>
      </c>
      <c r="D59" s="3" t="s">
        <v>71</v>
      </c>
      <c r="E59" s="3" t="s">
        <v>40</v>
      </c>
      <c r="F59" s="4">
        <v>38080</v>
      </c>
      <c r="G59" s="4">
        <v>37305</v>
      </c>
      <c r="H59" s="4">
        <v>37957</v>
      </c>
      <c r="I59" s="5">
        <v>820097.16</v>
      </c>
      <c r="J59" s="5">
        <v>306068.2977</v>
      </c>
      <c r="K59" s="5">
        <v>514028.86230000004</v>
      </c>
      <c r="L59" s="6">
        <v>0.373209800775313</v>
      </c>
      <c r="M59" s="6" t="s">
        <v>51</v>
      </c>
      <c r="N59" s="7"/>
    </row>
    <row r="60" spans="1:14" ht="84" customHeight="1">
      <c r="A60" s="1">
        <f t="shared" si="0"/>
        <v>59</v>
      </c>
      <c r="B60" s="1" t="s">
        <v>179</v>
      </c>
      <c r="C60" s="2" t="s">
        <v>186</v>
      </c>
      <c r="D60" s="3" t="s">
        <v>71</v>
      </c>
      <c r="E60" s="3" t="s">
        <v>40</v>
      </c>
      <c r="F60" s="4">
        <v>37741</v>
      </c>
      <c r="G60" s="4">
        <v>35723</v>
      </c>
      <c r="H60" s="4">
        <v>37971</v>
      </c>
      <c r="I60" s="5">
        <v>24194820.73</v>
      </c>
      <c r="J60" s="5">
        <v>1331880.3737</v>
      </c>
      <c r="K60" s="5">
        <v>22862940.3563</v>
      </c>
      <c r="L60" s="6">
        <v>0.055048160453966724</v>
      </c>
      <c r="M60" s="6" t="s">
        <v>51</v>
      </c>
      <c r="N60" s="7"/>
    </row>
    <row r="61" spans="1:14" ht="82.5" customHeight="1">
      <c r="A61" s="1">
        <f t="shared" si="0"/>
        <v>60</v>
      </c>
      <c r="B61" s="1" t="s">
        <v>179</v>
      </c>
      <c r="C61" s="2" t="s">
        <v>187</v>
      </c>
      <c r="D61" s="3" t="s">
        <v>71</v>
      </c>
      <c r="E61" s="3" t="s">
        <v>40</v>
      </c>
      <c r="F61" s="4">
        <v>37741</v>
      </c>
      <c r="G61" s="4">
        <v>35723</v>
      </c>
      <c r="H61" s="4">
        <v>37799</v>
      </c>
      <c r="I61" s="5">
        <v>27614595.22</v>
      </c>
      <c r="J61" s="5">
        <v>6107530.3961</v>
      </c>
      <c r="K61" s="5">
        <v>21507064.8239</v>
      </c>
      <c r="L61" s="6">
        <v>0.22117037557286345</v>
      </c>
      <c r="M61" s="6" t="s">
        <v>51</v>
      </c>
      <c r="N61" s="7"/>
    </row>
    <row r="62" spans="1:14" ht="33.75">
      <c r="A62" s="1">
        <f t="shared" si="0"/>
        <v>61</v>
      </c>
      <c r="B62" s="1" t="s">
        <v>179</v>
      </c>
      <c r="C62" s="2" t="s">
        <v>189</v>
      </c>
      <c r="D62" s="3" t="s">
        <v>86</v>
      </c>
      <c r="E62" s="3" t="s">
        <v>40</v>
      </c>
      <c r="F62" s="4">
        <v>37921</v>
      </c>
      <c r="G62" s="4">
        <v>36294</v>
      </c>
      <c r="H62" s="4">
        <v>38331</v>
      </c>
      <c r="I62" s="5">
        <v>93660187.45</v>
      </c>
      <c r="J62" s="5">
        <v>32478912.372</v>
      </c>
      <c r="K62" s="5">
        <v>61181275.078</v>
      </c>
      <c r="L62" s="6">
        <v>0.34677394158898833</v>
      </c>
      <c r="M62" s="6" t="s">
        <v>51</v>
      </c>
      <c r="N62" s="7"/>
    </row>
    <row r="63" spans="1:14" ht="33.75">
      <c r="A63" s="1">
        <f t="shared" si="0"/>
        <v>62</v>
      </c>
      <c r="B63" s="1" t="s">
        <v>179</v>
      </c>
      <c r="C63" s="2" t="s">
        <v>190</v>
      </c>
      <c r="D63" s="3" t="s">
        <v>66</v>
      </c>
      <c r="E63" s="3" t="s">
        <v>40</v>
      </c>
      <c r="F63" s="4">
        <v>37914</v>
      </c>
      <c r="G63" s="4">
        <v>36039</v>
      </c>
      <c r="H63" s="4">
        <v>37811</v>
      </c>
      <c r="I63" s="5">
        <v>26852055.75</v>
      </c>
      <c r="J63" s="5">
        <v>325295.7023</v>
      </c>
      <c r="K63" s="5">
        <v>26526760.0477</v>
      </c>
      <c r="L63" s="6">
        <v>0.01211436864754759</v>
      </c>
      <c r="M63" s="6" t="s">
        <v>51</v>
      </c>
      <c r="N63" s="7"/>
    </row>
    <row r="64" spans="1:14" ht="45">
      <c r="A64" s="1">
        <f t="shared" si="0"/>
        <v>63</v>
      </c>
      <c r="B64" s="1" t="s">
        <v>179</v>
      </c>
      <c r="C64" s="2" t="s">
        <v>191</v>
      </c>
      <c r="D64" s="3" t="s">
        <v>66</v>
      </c>
      <c r="E64" s="3" t="s">
        <v>40</v>
      </c>
      <c r="F64" s="4">
        <v>38550</v>
      </c>
      <c r="G64" s="4">
        <v>36789</v>
      </c>
      <c r="H64" s="4">
        <v>37984</v>
      </c>
      <c r="I64" s="5">
        <v>15848714.16</v>
      </c>
      <c r="J64" s="5">
        <v>6715923.2658</v>
      </c>
      <c r="K64" s="5">
        <v>9132790.8942</v>
      </c>
      <c r="L64" s="6">
        <v>0.4237519333114151</v>
      </c>
      <c r="M64" s="6" t="s">
        <v>51</v>
      </c>
      <c r="N64" s="7"/>
    </row>
    <row r="65" spans="1:14" ht="45">
      <c r="A65" s="1">
        <f t="shared" si="0"/>
        <v>64</v>
      </c>
      <c r="B65" s="1" t="s">
        <v>179</v>
      </c>
      <c r="C65" s="2" t="s">
        <v>192</v>
      </c>
      <c r="D65" s="3" t="s">
        <v>66</v>
      </c>
      <c r="E65" s="3" t="s">
        <v>40</v>
      </c>
      <c r="F65" s="4">
        <v>37806</v>
      </c>
      <c r="G65" s="4">
        <v>36965</v>
      </c>
      <c r="H65" s="4">
        <v>37761</v>
      </c>
      <c r="I65" s="5">
        <v>2303947.54</v>
      </c>
      <c r="J65" s="5">
        <v>160669.2425</v>
      </c>
      <c r="K65" s="5">
        <v>2143278.2975</v>
      </c>
      <c r="L65" s="6">
        <v>0.06973650211671052</v>
      </c>
      <c r="M65" s="6" t="s">
        <v>51</v>
      </c>
      <c r="N65" s="7"/>
    </row>
    <row r="66" spans="1:14" ht="45">
      <c r="A66" s="1">
        <f t="shared" si="0"/>
        <v>65</v>
      </c>
      <c r="B66" s="1" t="s">
        <v>179</v>
      </c>
      <c r="C66" s="2" t="s">
        <v>193</v>
      </c>
      <c r="D66" s="3" t="s">
        <v>66</v>
      </c>
      <c r="E66" s="3" t="s">
        <v>40</v>
      </c>
      <c r="F66" s="4">
        <v>37806</v>
      </c>
      <c r="G66" s="4">
        <v>36965</v>
      </c>
      <c r="H66" s="4">
        <v>37761</v>
      </c>
      <c r="I66" s="5">
        <v>1645899.79</v>
      </c>
      <c r="J66" s="5">
        <v>156157.4888</v>
      </c>
      <c r="K66" s="5">
        <v>1489742.3012</v>
      </c>
      <c r="L66" s="6">
        <v>0.09487666852427265</v>
      </c>
      <c r="M66" s="6" t="s">
        <v>51</v>
      </c>
      <c r="N66" s="7"/>
    </row>
    <row r="67" spans="1:14" ht="33.75">
      <c r="A67" s="1">
        <f t="shared" si="0"/>
        <v>66</v>
      </c>
      <c r="B67" s="1" t="s">
        <v>179</v>
      </c>
      <c r="C67" s="2" t="s">
        <v>194</v>
      </c>
      <c r="D67" s="3" t="s">
        <v>66</v>
      </c>
      <c r="E67" s="3" t="s">
        <v>40</v>
      </c>
      <c r="F67" s="4">
        <v>38714</v>
      </c>
      <c r="G67" s="4">
        <v>37261</v>
      </c>
      <c r="H67" s="4">
        <v>37795</v>
      </c>
      <c r="I67" s="5">
        <v>1904363</v>
      </c>
      <c r="J67" s="5">
        <v>0</v>
      </c>
      <c r="K67" s="5">
        <v>1904363</v>
      </c>
      <c r="L67" s="6">
        <v>0</v>
      </c>
      <c r="M67" s="6" t="s">
        <v>51</v>
      </c>
      <c r="N67" s="7"/>
    </row>
    <row r="68" spans="1:14" ht="33.75">
      <c r="A68" s="1">
        <f aca="true" t="shared" si="2" ref="A68:A131">A67+1</f>
        <v>67</v>
      </c>
      <c r="B68" s="1" t="s">
        <v>179</v>
      </c>
      <c r="C68" s="2" t="s">
        <v>195</v>
      </c>
      <c r="D68" s="3" t="s">
        <v>66</v>
      </c>
      <c r="E68" s="3" t="s">
        <v>40</v>
      </c>
      <c r="F68" s="4">
        <v>37845</v>
      </c>
      <c r="G68" s="4">
        <v>37261</v>
      </c>
      <c r="H68" s="4">
        <v>37795</v>
      </c>
      <c r="I68" s="5">
        <v>3799900</v>
      </c>
      <c r="J68" s="5">
        <v>0</v>
      </c>
      <c r="K68" s="5">
        <v>3799900</v>
      </c>
      <c r="L68" s="6">
        <v>0</v>
      </c>
      <c r="M68" s="6" t="s">
        <v>51</v>
      </c>
      <c r="N68" s="7"/>
    </row>
    <row r="69" spans="1:14" ht="45">
      <c r="A69" s="1">
        <f t="shared" si="2"/>
        <v>68</v>
      </c>
      <c r="B69" s="1" t="s">
        <v>179</v>
      </c>
      <c r="C69" s="2" t="s">
        <v>196</v>
      </c>
      <c r="D69" s="3" t="s">
        <v>66</v>
      </c>
      <c r="E69" s="3" t="s">
        <v>40</v>
      </c>
      <c r="F69" s="4">
        <v>37806</v>
      </c>
      <c r="G69" s="4">
        <v>36965</v>
      </c>
      <c r="H69" s="4">
        <v>37761</v>
      </c>
      <c r="I69" s="5">
        <v>1858836.59</v>
      </c>
      <c r="J69" s="5">
        <v>196393.1659</v>
      </c>
      <c r="K69" s="5">
        <v>1662443.4241000002</v>
      </c>
      <c r="L69" s="6">
        <v>0.10565380892356976</v>
      </c>
      <c r="M69" s="6" t="s">
        <v>51</v>
      </c>
      <c r="N69" s="7"/>
    </row>
    <row r="70" spans="1:14" ht="45">
      <c r="A70" s="1">
        <f t="shared" si="2"/>
        <v>69</v>
      </c>
      <c r="B70" s="1" t="s">
        <v>179</v>
      </c>
      <c r="C70" s="2" t="s">
        <v>197</v>
      </c>
      <c r="D70" s="3" t="s">
        <v>66</v>
      </c>
      <c r="E70" s="3" t="s">
        <v>40</v>
      </c>
      <c r="F70" s="4">
        <v>37875</v>
      </c>
      <c r="G70" s="4">
        <v>36965</v>
      </c>
      <c r="H70" s="4">
        <v>37757</v>
      </c>
      <c r="I70" s="5">
        <v>1467609.54</v>
      </c>
      <c r="J70" s="5">
        <v>0.0042</v>
      </c>
      <c r="K70" s="5">
        <v>1467609.5358</v>
      </c>
      <c r="L70" s="6">
        <v>2.861796605655752E-09</v>
      </c>
      <c r="M70" s="6" t="s">
        <v>51</v>
      </c>
      <c r="N70" s="7"/>
    </row>
    <row r="71" spans="1:13" ht="33.75">
      <c r="A71" s="1">
        <f t="shared" si="2"/>
        <v>70</v>
      </c>
      <c r="B71" s="1" t="s">
        <v>198</v>
      </c>
      <c r="C71" s="2" t="s">
        <v>199</v>
      </c>
      <c r="D71" s="3" t="s">
        <v>200</v>
      </c>
      <c r="E71" s="3" t="s">
        <v>40</v>
      </c>
      <c r="F71" s="4" t="s">
        <v>201</v>
      </c>
      <c r="G71" s="4">
        <v>37104</v>
      </c>
      <c r="H71" s="4">
        <v>38909</v>
      </c>
      <c r="I71" s="5">
        <v>1471045.95</v>
      </c>
      <c r="J71" s="5">
        <v>833440.95</v>
      </c>
      <c r="K71" s="5">
        <v>637605</v>
      </c>
      <c r="L71" s="6">
        <v>0.55</v>
      </c>
      <c r="M71" s="6" t="s">
        <v>161</v>
      </c>
    </row>
    <row r="72" spans="1:13" ht="33.75">
      <c r="A72" s="1">
        <f t="shared" si="2"/>
        <v>71</v>
      </c>
      <c r="B72" s="1" t="s">
        <v>198</v>
      </c>
      <c r="C72" s="2" t="s">
        <v>202</v>
      </c>
      <c r="D72" s="3" t="s">
        <v>74</v>
      </c>
      <c r="E72" s="3" t="s">
        <v>40</v>
      </c>
      <c r="F72" s="4" t="s">
        <v>203</v>
      </c>
      <c r="G72" s="4">
        <v>37417</v>
      </c>
      <c r="H72" s="4">
        <v>37890</v>
      </c>
      <c r="I72" s="5">
        <v>2895452.63</v>
      </c>
      <c r="J72" s="5">
        <v>2254937.63</v>
      </c>
      <c r="K72" s="5">
        <v>640515</v>
      </c>
      <c r="L72" s="6">
        <v>0.95</v>
      </c>
      <c r="M72" s="6" t="s">
        <v>113</v>
      </c>
    </row>
    <row r="73" spans="1:13" ht="33.75">
      <c r="A73" s="1">
        <f t="shared" si="2"/>
        <v>72</v>
      </c>
      <c r="B73" s="1" t="s">
        <v>198</v>
      </c>
      <c r="C73" s="2" t="s">
        <v>204</v>
      </c>
      <c r="D73" s="3" t="s">
        <v>74</v>
      </c>
      <c r="E73" s="3" t="s">
        <v>40</v>
      </c>
      <c r="F73" s="4" t="s">
        <v>205</v>
      </c>
      <c r="G73" s="4">
        <v>37475</v>
      </c>
      <c r="H73" s="4">
        <v>38616</v>
      </c>
      <c r="I73" s="5">
        <v>1896994.51</v>
      </c>
      <c r="J73" s="5">
        <v>1896994.51</v>
      </c>
      <c r="K73" s="5"/>
      <c r="L73" s="6">
        <v>0.3</v>
      </c>
      <c r="M73" s="6" t="s">
        <v>161</v>
      </c>
    </row>
    <row r="74" spans="1:13" ht="22.5">
      <c r="A74" s="1">
        <f t="shared" si="2"/>
        <v>73</v>
      </c>
      <c r="B74" s="1" t="s">
        <v>198</v>
      </c>
      <c r="C74" s="2" t="s">
        <v>206</v>
      </c>
      <c r="D74" s="3" t="s">
        <v>163</v>
      </c>
      <c r="E74" s="3" t="s">
        <v>40</v>
      </c>
      <c r="F74" s="4" t="s">
        <v>207</v>
      </c>
      <c r="G74" s="4">
        <v>37516</v>
      </c>
      <c r="H74" s="4">
        <v>38911</v>
      </c>
      <c r="I74" s="5">
        <v>1455164.96</v>
      </c>
      <c r="J74" s="5">
        <v>694777.8</v>
      </c>
      <c r="K74" s="5">
        <v>760387.16</v>
      </c>
      <c r="L74" s="6">
        <v>0.6566</v>
      </c>
      <c r="M74" s="6" t="s">
        <v>41</v>
      </c>
    </row>
    <row r="75" spans="1:13" ht="22.5">
      <c r="A75" s="1">
        <f t="shared" si="2"/>
        <v>74</v>
      </c>
      <c r="B75" s="1" t="s">
        <v>198</v>
      </c>
      <c r="C75" s="2" t="s">
        <v>208</v>
      </c>
      <c r="D75" s="3" t="s">
        <v>163</v>
      </c>
      <c r="E75" s="3" t="s">
        <v>40</v>
      </c>
      <c r="F75" s="4" t="s">
        <v>207</v>
      </c>
      <c r="G75" s="4">
        <v>37482</v>
      </c>
      <c r="H75" s="4">
        <v>38911</v>
      </c>
      <c r="I75" s="5">
        <v>2115232.26</v>
      </c>
      <c r="J75" s="5">
        <v>1415093.54</v>
      </c>
      <c r="K75" s="5">
        <v>700138.72</v>
      </c>
      <c r="L75" s="6">
        <v>0.567</v>
      </c>
      <c r="M75" s="6" t="s">
        <v>41</v>
      </c>
    </row>
    <row r="76" spans="1:13" ht="22.5">
      <c r="A76" s="1">
        <f t="shared" si="2"/>
        <v>75</v>
      </c>
      <c r="B76" s="1" t="s">
        <v>198</v>
      </c>
      <c r="C76" s="2" t="s">
        <v>209</v>
      </c>
      <c r="D76" s="3" t="s">
        <v>163</v>
      </c>
      <c r="E76" s="3" t="s">
        <v>40</v>
      </c>
      <c r="F76" s="4" t="s">
        <v>207</v>
      </c>
      <c r="G76" s="4">
        <v>37482</v>
      </c>
      <c r="H76" s="4">
        <v>38911</v>
      </c>
      <c r="I76" s="5">
        <v>1986988.95</v>
      </c>
      <c r="J76" s="5">
        <v>1346011.86</v>
      </c>
      <c r="K76" s="5">
        <v>640977.09</v>
      </c>
      <c r="L76" s="6">
        <v>0.529</v>
      </c>
      <c r="M76" s="6" t="s">
        <v>41</v>
      </c>
    </row>
    <row r="77" spans="1:13" ht="22.5">
      <c r="A77" s="1">
        <f t="shared" si="2"/>
        <v>76</v>
      </c>
      <c r="B77" s="1" t="s">
        <v>198</v>
      </c>
      <c r="C77" s="2" t="s">
        <v>210</v>
      </c>
      <c r="D77" s="3" t="s">
        <v>163</v>
      </c>
      <c r="E77" s="3" t="s">
        <v>40</v>
      </c>
      <c r="F77" s="4" t="s">
        <v>207</v>
      </c>
      <c r="G77" s="4">
        <v>37482</v>
      </c>
      <c r="H77" s="4">
        <v>38911</v>
      </c>
      <c r="I77" s="5">
        <v>2042176.85</v>
      </c>
      <c r="J77" s="5">
        <v>1396296.8</v>
      </c>
      <c r="K77" s="5">
        <v>645880.05</v>
      </c>
      <c r="L77" s="6">
        <v>0.513</v>
      </c>
      <c r="M77" s="6" t="s">
        <v>41</v>
      </c>
    </row>
    <row r="78" spans="1:13" ht="22.5">
      <c r="A78" s="1">
        <f t="shared" si="2"/>
        <v>77</v>
      </c>
      <c r="B78" s="1" t="s">
        <v>198</v>
      </c>
      <c r="C78" s="2" t="s">
        <v>211</v>
      </c>
      <c r="D78" s="3" t="s">
        <v>163</v>
      </c>
      <c r="E78" s="3" t="s">
        <v>40</v>
      </c>
      <c r="F78" s="4" t="s">
        <v>207</v>
      </c>
      <c r="G78" s="4">
        <v>37482</v>
      </c>
      <c r="H78" s="4">
        <v>38911</v>
      </c>
      <c r="I78" s="5">
        <v>2093935.92</v>
      </c>
      <c r="J78" s="5">
        <v>1494338.25</v>
      </c>
      <c r="K78" s="5">
        <v>599597.67</v>
      </c>
      <c r="L78" s="6">
        <v>0.503</v>
      </c>
      <c r="M78" s="6" t="s">
        <v>41</v>
      </c>
    </row>
    <row r="79" spans="1:13" ht="33.75">
      <c r="A79" s="1">
        <f t="shared" si="2"/>
        <v>78</v>
      </c>
      <c r="B79" s="1" t="s">
        <v>198</v>
      </c>
      <c r="C79" s="2" t="s">
        <v>212</v>
      </c>
      <c r="D79" s="3" t="s">
        <v>69</v>
      </c>
      <c r="E79" s="3" t="s">
        <v>40</v>
      </c>
      <c r="F79" s="4" t="s">
        <v>201</v>
      </c>
      <c r="G79" s="4">
        <v>37432</v>
      </c>
      <c r="H79" s="4">
        <v>38351</v>
      </c>
      <c r="I79" s="5">
        <v>2500000</v>
      </c>
      <c r="J79" s="5">
        <v>2500000</v>
      </c>
      <c r="K79" s="5"/>
      <c r="L79" s="6">
        <v>0.72</v>
      </c>
      <c r="M79" s="6" t="s">
        <v>161</v>
      </c>
    </row>
    <row r="80" spans="1:13" ht="22.5">
      <c r="A80" s="1">
        <f t="shared" si="2"/>
        <v>79</v>
      </c>
      <c r="B80" s="1" t="s">
        <v>198</v>
      </c>
      <c r="C80" s="2" t="s">
        <v>213</v>
      </c>
      <c r="D80" s="3" t="s">
        <v>71</v>
      </c>
      <c r="E80" s="3" t="s">
        <v>40</v>
      </c>
      <c r="F80" s="4" t="s">
        <v>205</v>
      </c>
      <c r="G80" s="4">
        <v>37552</v>
      </c>
      <c r="H80" s="4">
        <v>38898</v>
      </c>
      <c r="I80" s="5">
        <v>465479.73</v>
      </c>
      <c r="J80" s="5">
        <v>465479.73</v>
      </c>
      <c r="K80" s="5"/>
      <c r="L80" s="6">
        <v>0.7454</v>
      </c>
      <c r="M80" s="6" t="s">
        <v>113</v>
      </c>
    </row>
    <row r="81" spans="1:13" ht="22.5">
      <c r="A81" s="1">
        <f t="shared" si="2"/>
        <v>80</v>
      </c>
      <c r="B81" s="1" t="s">
        <v>198</v>
      </c>
      <c r="C81" s="2" t="s">
        <v>214</v>
      </c>
      <c r="D81" s="3" t="s">
        <v>71</v>
      </c>
      <c r="E81" s="3" t="s">
        <v>40</v>
      </c>
      <c r="F81" s="4" t="s">
        <v>201</v>
      </c>
      <c r="G81" s="4">
        <v>37104</v>
      </c>
      <c r="H81" s="4">
        <v>37607</v>
      </c>
      <c r="I81" s="5">
        <v>1100606.61</v>
      </c>
      <c r="J81" s="5">
        <v>1100606.61</v>
      </c>
      <c r="K81" s="5"/>
      <c r="L81" s="6">
        <v>0.6305</v>
      </c>
      <c r="M81" s="6" t="s">
        <v>113</v>
      </c>
    </row>
    <row r="82" spans="1:13" ht="22.5">
      <c r="A82" s="1">
        <f t="shared" si="2"/>
        <v>81</v>
      </c>
      <c r="B82" s="1" t="s">
        <v>198</v>
      </c>
      <c r="C82" s="2" t="s">
        <v>215</v>
      </c>
      <c r="D82" s="3" t="s">
        <v>71</v>
      </c>
      <c r="E82" s="3" t="s">
        <v>40</v>
      </c>
      <c r="F82" s="4" t="s">
        <v>205</v>
      </c>
      <c r="G82" s="4">
        <v>37462</v>
      </c>
      <c r="H82" s="4">
        <v>38273</v>
      </c>
      <c r="I82" s="5">
        <v>2270335.06</v>
      </c>
      <c r="J82" s="5">
        <v>1577509.94</v>
      </c>
      <c r="K82" s="5">
        <v>692825.12</v>
      </c>
      <c r="L82" s="6">
        <v>0.6505</v>
      </c>
      <c r="M82" s="6" t="s">
        <v>53</v>
      </c>
    </row>
    <row r="83" spans="1:13" ht="33.75">
      <c r="A83" s="1">
        <f t="shared" si="2"/>
        <v>82</v>
      </c>
      <c r="B83" s="1" t="s">
        <v>198</v>
      </c>
      <c r="C83" s="2" t="s">
        <v>216</v>
      </c>
      <c r="D83" s="3" t="s">
        <v>71</v>
      </c>
      <c r="E83" s="3" t="s">
        <v>40</v>
      </c>
      <c r="F83" s="4" t="s">
        <v>201</v>
      </c>
      <c r="G83" s="4">
        <v>37592</v>
      </c>
      <c r="H83" s="4">
        <v>38282</v>
      </c>
      <c r="I83" s="5">
        <v>2385048.77</v>
      </c>
      <c r="J83" s="5">
        <v>689666.01</v>
      </c>
      <c r="K83" s="5">
        <v>1695382.76</v>
      </c>
      <c r="L83" s="6">
        <v>0.89</v>
      </c>
      <c r="M83" s="6" t="s">
        <v>51</v>
      </c>
    </row>
    <row r="84" spans="1:13" ht="22.5">
      <c r="A84" s="1">
        <f t="shared" si="2"/>
        <v>83</v>
      </c>
      <c r="B84" s="1" t="s">
        <v>198</v>
      </c>
      <c r="C84" s="2" t="s">
        <v>217</v>
      </c>
      <c r="D84" s="3" t="s">
        <v>71</v>
      </c>
      <c r="E84" s="3" t="s">
        <v>40</v>
      </c>
      <c r="F84" s="4" t="s">
        <v>205</v>
      </c>
      <c r="G84" s="4" t="s">
        <v>218</v>
      </c>
      <c r="H84" s="4">
        <v>37455</v>
      </c>
      <c r="I84" s="5">
        <v>2320247.87</v>
      </c>
      <c r="J84" s="5">
        <v>1915186.99</v>
      </c>
      <c r="K84" s="5">
        <v>405060.88</v>
      </c>
      <c r="L84" s="6">
        <v>0.33</v>
      </c>
      <c r="M84" s="6" t="s">
        <v>113</v>
      </c>
    </row>
    <row r="85" spans="1:13" ht="33.75">
      <c r="A85" s="1">
        <f t="shared" si="2"/>
        <v>84</v>
      </c>
      <c r="B85" s="1" t="s">
        <v>198</v>
      </c>
      <c r="C85" s="2" t="s">
        <v>219</v>
      </c>
      <c r="D85" s="3" t="s">
        <v>71</v>
      </c>
      <c r="E85" s="3" t="s">
        <v>40</v>
      </c>
      <c r="F85" s="4" t="s">
        <v>205</v>
      </c>
      <c r="G85" s="4">
        <v>37617</v>
      </c>
      <c r="H85" s="4">
        <v>38324</v>
      </c>
      <c r="I85" s="5">
        <v>2073325.64</v>
      </c>
      <c r="J85" s="5">
        <v>2073325.64</v>
      </c>
      <c r="K85" s="5"/>
      <c r="L85" s="6">
        <v>1</v>
      </c>
      <c r="M85" s="6" t="s">
        <v>114</v>
      </c>
    </row>
    <row r="86" spans="1:13" ht="45">
      <c r="A86" s="1">
        <f t="shared" si="2"/>
        <v>85</v>
      </c>
      <c r="B86" s="1" t="s">
        <v>198</v>
      </c>
      <c r="C86" s="2" t="s">
        <v>220</v>
      </c>
      <c r="D86" s="3" t="s">
        <v>221</v>
      </c>
      <c r="E86" s="3" t="s">
        <v>40</v>
      </c>
      <c r="F86" s="4" t="s">
        <v>205</v>
      </c>
      <c r="G86" s="4" t="s">
        <v>222</v>
      </c>
      <c r="H86" s="4">
        <v>37424</v>
      </c>
      <c r="I86" s="5">
        <v>1049226.57</v>
      </c>
      <c r="J86" s="5">
        <v>1049226.57</v>
      </c>
      <c r="K86" s="5"/>
      <c r="L86" s="6">
        <v>0.76</v>
      </c>
      <c r="M86" s="6" t="s">
        <v>114</v>
      </c>
    </row>
    <row r="87" spans="1:13" ht="33.75">
      <c r="A87" s="1">
        <f t="shared" si="2"/>
        <v>86</v>
      </c>
      <c r="B87" s="1" t="s">
        <v>198</v>
      </c>
      <c r="C87" s="2" t="s">
        <v>223</v>
      </c>
      <c r="D87" s="3" t="s">
        <v>224</v>
      </c>
      <c r="E87" s="3" t="s">
        <v>40</v>
      </c>
      <c r="F87" s="4">
        <v>37680</v>
      </c>
      <c r="G87" s="4">
        <v>37067</v>
      </c>
      <c r="H87" s="4">
        <v>37653</v>
      </c>
      <c r="I87" s="5"/>
      <c r="J87" s="5">
        <v>93043.91</v>
      </c>
      <c r="K87" s="5"/>
      <c r="L87" s="6">
        <v>0.8</v>
      </c>
      <c r="M87" s="6" t="s">
        <v>113</v>
      </c>
    </row>
    <row r="88" spans="1:13" ht="33.75">
      <c r="A88" s="1">
        <f t="shared" si="2"/>
        <v>87</v>
      </c>
      <c r="B88" s="1" t="s">
        <v>198</v>
      </c>
      <c r="C88" s="2" t="s">
        <v>225</v>
      </c>
      <c r="D88" s="3" t="s">
        <v>169</v>
      </c>
      <c r="E88" s="3" t="s">
        <v>40</v>
      </c>
      <c r="F88" s="4">
        <v>38648</v>
      </c>
      <c r="G88" s="4">
        <v>37245</v>
      </c>
      <c r="H88" s="4"/>
      <c r="I88" s="5"/>
      <c r="J88" s="5"/>
      <c r="K88" s="5"/>
      <c r="L88" s="6">
        <v>0</v>
      </c>
      <c r="M88" s="6" t="s">
        <v>226</v>
      </c>
    </row>
    <row r="89" spans="1:13" ht="56.25">
      <c r="A89" s="1">
        <f t="shared" si="2"/>
        <v>88</v>
      </c>
      <c r="B89" s="1" t="s">
        <v>198</v>
      </c>
      <c r="C89" s="2" t="s">
        <v>227</v>
      </c>
      <c r="D89" s="3" t="s">
        <v>181</v>
      </c>
      <c r="E89" s="3" t="s">
        <v>40</v>
      </c>
      <c r="F89" s="4" t="s">
        <v>228</v>
      </c>
      <c r="G89" s="4">
        <v>34486</v>
      </c>
      <c r="H89" s="4">
        <v>1998</v>
      </c>
      <c r="I89" s="5"/>
      <c r="J89" s="5"/>
      <c r="K89" s="5"/>
      <c r="L89" s="6">
        <v>0.6</v>
      </c>
      <c r="M89" s="6" t="s">
        <v>84</v>
      </c>
    </row>
    <row r="90" spans="1:13" ht="33.75">
      <c r="A90" s="1">
        <f t="shared" si="2"/>
        <v>89</v>
      </c>
      <c r="B90" s="1" t="s">
        <v>179</v>
      </c>
      <c r="C90" s="2" t="s">
        <v>229</v>
      </c>
      <c r="D90" s="3" t="s">
        <v>200</v>
      </c>
      <c r="E90" s="3" t="s">
        <v>40</v>
      </c>
      <c r="F90" s="4">
        <v>38014</v>
      </c>
      <c r="G90" s="4">
        <v>37659</v>
      </c>
      <c r="H90" s="4"/>
      <c r="I90" s="5">
        <v>0</v>
      </c>
      <c r="J90" s="5">
        <v>0</v>
      </c>
      <c r="K90" s="5">
        <v>0</v>
      </c>
      <c r="L90" s="6"/>
      <c r="M90" s="6" t="s">
        <v>51</v>
      </c>
    </row>
    <row r="91" spans="1:13" ht="33.75">
      <c r="A91" s="1">
        <f t="shared" si="2"/>
        <v>90</v>
      </c>
      <c r="B91" s="1" t="s">
        <v>179</v>
      </c>
      <c r="C91" s="2" t="s">
        <v>230</v>
      </c>
      <c r="D91" s="3" t="s">
        <v>200</v>
      </c>
      <c r="E91" s="3" t="s">
        <v>40</v>
      </c>
      <c r="F91" s="4">
        <v>38014</v>
      </c>
      <c r="G91" s="4">
        <v>37659</v>
      </c>
      <c r="H91" s="4"/>
      <c r="I91" s="5">
        <v>0</v>
      </c>
      <c r="J91" s="5">
        <v>0</v>
      </c>
      <c r="K91" s="5">
        <v>0</v>
      </c>
      <c r="L91" s="6"/>
      <c r="M91" s="6" t="s">
        <v>51</v>
      </c>
    </row>
    <row r="92" spans="1:13" ht="33.75">
      <c r="A92" s="1">
        <f t="shared" si="2"/>
        <v>91</v>
      </c>
      <c r="B92" s="1" t="s">
        <v>179</v>
      </c>
      <c r="C92" s="2" t="s">
        <v>231</v>
      </c>
      <c r="D92" s="3" t="s">
        <v>200</v>
      </c>
      <c r="E92" s="3" t="s">
        <v>40</v>
      </c>
      <c r="F92" s="4">
        <v>38014</v>
      </c>
      <c r="G92" s="4">
        <v>37659</v>
      </c>
      <c r="H92" s="4"/>
      <c r="I92" s="5">
        <v>38100098.8</v>
      </c>
      <c r="J92" s="5">
        <v>0</v>
      </c>
      <c r="K92" s="5">
        <v>0</v>
      </c>
      <c r="L92" s="6"/>
      <c r="M92" s="6" t="s">
        <v>51</v>
      </c>
    </row>
    <row r="93" spans="1:13" ht="33.75">
      <c r="A93" s="1">
        <f t="shared" si="2"/>
        <v>92</v>
      </c>
      <c r="B93" s="1" t="s">
        <v>179</v>
      </c>
      <c r="C93" s="2" t="s">
        <v>232</v>
      </c>
      <c r="D93" s="3" t="s">
        <v>66</v>
      </c>
      <c r="E93" s="3" t="s">
        <v>40</v>
      </c>
      <c r="F93" s="4">
        <v>37084</v>
      </c>
      <c r="G93" s="4">
        <v>36365</v>
      </c>
      <c r="H93" s="4"/>
      <c r="I93" s="5">
        <v>11516730.24</v>
      </c>
      <c r="J93" s="5">
        <v>11516730.24</v>
      </c>
      <c r="K93" s="5">
        <v>0</v>
      </c>
      <c r="L93" s="6">
        <v>0.9605263157894737</v>
      </c>
      <c r="M93" s="6" t="s">
        <v>51</v>
      </c>
    </row>
    <row r="94" spans="1:13" ht="33.75">
      <c r="A94" s="1">
        <f t="shared" si="2"/>
        <v>93</v>
      </c>
      <c r="B94" s="1" t="s">
        <v>179</v>
      </c>
      <c r="C94" s="2" t="s">
        <v>233</v>
      </c>
      <c r="D94" s="3" t="s">
        <v>66</v>
      </c>
      <c r="E94" s="3" t="s">
        <v>40</v>
      </c>
      <c r="F94" s="4">
        <v>37705</v>
      </c>
      <c r="G94" s="4">
        <v>37104</v>
      </c>
      <c r="H94" s="4"/>
      <c r="I94" s="5">
        <v>17158702.17</v>
      </c>
      <c r="J94" s="5">
        <v>13220118.4869</v>
      </c>
      <c r="K94" s="5">
        <v>9051751.89</v>
      </c>
      <c r="L94" s="6">
        <v>0.4396039603960396</v>
      </c>
      <c r="M94" s="6" t="s">
        <v>51</v>
      </c>
    </row>
    <row r="95" spans="1:13" ht="33.75">
      <c r="A95" s="1">
        <f t="shared" si="2"/>
        <v>94</v>
      </c>
      <c r="B95" s="1" t="s">
        <v>179</v>
      </c>
      <c r="C95" s="2" t="s">
        <v>234</v>
      </c>
      <c r="D95" s="3" t="s">
        <v>66</v>
      </c>
      <c r="E95" s="3" t="s">
        <v>40</v>
      </c>
      <c r="F95" s="4">
        <v>37166</v>
      </c>
      <c r="G95" s="4">
        <v>34578</v>
      </c>
      <c r="H95" s="4"/>
      <c r="I95" s="5">
        <v>11816353.15</v>
      </c>
      <c r="J95" s="5">
        <v>11816353.15</v>
      </c>
      <c r="K95" s="5">
        <v>0</v>
      </c>
      <c r="L95" s="6">
        <v>0.5088235294117647</v>
      </c>
      <c r="M95" s="6" t="s">
        <v>51</v>
      </c>
    </row>
    <row r="96" spans="1:13" ht="33.75">
      <c r="A96" s="1">
        <f t="shared" si="2"/>
        <v>95</v>
      </c>
      <c r="B96" s="1" t="s">
        <v>179</v>
      </c>
      <c r="C96" s="2" t="s">
        <v>235</v>
      </c>
      <c r="D96" s="3" t="s">
        <v>65</v>
      </c>
      <c r="E96" s="3" t="s">
        <v>40</v>
      </c>
      <c r="F96" s="4">
        <v>36568</v>
      </c>
      <c r="G96" s="4">
        <v>35389</v>
      </c>
      <c r="H96" s="4"/>
      <c r="I96" s="5">
        <v>3800014.87</v>
      </c>
      <c r="J96" s="5">
        <v>3800014.87</v>
      </c>
      <c r="K96" s="5">
        <v>0</v>
      </c>
      <c r="L96" s="6">
        <v>0.46</v>
      </c>
      <c r="M96" s="6" t="s">
        <v>51</v>
      </c>
    </row>
    <row r="97" spans="1:13" ht="22.5">
      <c r="A97" s="1">
        <f t="shared" si="2"/>
        <v>96</v>
      </c>
      <c r="B97" s="1" t="s">
        <v>179</v>
      </c>
      <c r="C97" s="2" t="s">
        <v>236</v>
      </c>
      <c r="D97" s="3" t="s">
        <v>65</v>
      </c>
      <c r="E97" s="3" t="s">
        <v>40</v>
      </c>
      <c r="F97" s="4">
        <v>35841</v>
      </c>
      <c r="G97" s="4">
        <v>34213</v>
      </c>
      <c r="H97" s="4"/>
      <c r="I97" s="5">
        <v>11321060</v>
      </c>
      <c r="J97" s="5">
        <v>0</v>
      </c>
      <c r="K97" s="5">
        <v>166732303.88</v>
      </c>
      <c r="L97" s="6"/>
      <c r="M97" s="6" t="s">
        <v>53</v>
      </c>
    </row>
    <row r="98" spans="1:13" ht="33.75">
      <c r="A98" s="1">
        <f t="shared" si="2"/>
        <v>97</v>
      </c>
      <c r="B98" s="1" t="s">
        <v>179</v>
      </c>
      <c r="C98" s="2" t="s">
        <v>237</v>
      </c>
      <c r="D98" s="3" t="s">
        <v>65</v>
      </c>
      <c r="E98" s="3" t="s">
        <v>40</v>
      </c>
      <c r="F98" s="4">
        <v>37858</v>
      </c>
      <c r="G98" s="4">
        <v>32933</v>
      </c>
      <c r="H98" s="4"/>
      <c r="I98" s="5">
        <v>27328701</v>
      </c>
      <c r="J98" s="5">
        <v>27328701</v>
      </c>
      <c r="K98" s="5">
        <v>0</v>
      </c>
      <c r="L98" s="6"/>
      <c r="M98" s="6" t="s">
        <v>51</v>
      </c>
    </row>
    <row r="99" spans="1:13" ht="22.5">
      <c r="A99" s="1">
        <f t="shared" si="2"/>
        <v>98</v>
      </c>
      <c r="B99" s="1" t="s">
        <v>179</v>
      </c>
      <c r="C99" s="2" t="s">
        <v>238</v>
      </c>
      <c r="D99" s="3" t="s">
        <v>65</v>
      </c>
      <c r="E99" s="3" t="s">
        <v>40</v>
      </c>
      <c r="F99" s="4">
        <v>37976</v>
      </c>
      <c r="G99" s="4">
        <v>32752</v>
      </c>
      <c r="H99" s="4"/>
      <c r="I99" s="5">
        <v>6038812.03</v>
      </c>
      <c r="J99" s="5">
        <v>9978661.3905</v>
      </c>
      <c r="K99" s="5">
        <v>2232238.3</v>
      </c>
      <c r="L99" s="6">
        <v>0.3333333333333333</v>
      </c>
      <c r="M99" s="6" t="s">
        <v>148</v>
      </c>
    </row>
    <row r="100" spans="1:13" ht="33.75">
      <c r="A100" s="1">
        <f t="shared" si="2"/>
        <v>99</v>
      </c>
      <c r="B100" s="1" t="s">
        <v>179</v>
      </c>
      <c r="C100" s="2" t="s">
        <v>239</v>
      </c>
      <c r="D100" s="3" t="s">
        <v>65</v>
      </c>
      <c r="E100" s="3" t="s">
        <v>40</v>
      </c>
      <c r="F100" s="4">
        <v>37616</v>
      </c>
      <c r="G100" s="4">
        <v>32783</v>
      </c>
      <c r="H100" s="4"/>
      <c r="I100" s="5">
        <v>13513947.55</v>
      </c>
      <c r="J100" s="5">
        <v>7077068.9276</v>
      </c>
      <c r="K100" s="5">
        <v>15628980.79</v>
      </c>
      <c r="L100" s="6">
        <v>1</v>
      </c>
      <c r="M100" s="6" t="s">
        <v>148</v>
      </c>
    </row>
    <row r="101" spans="1:13" ht="22.5">
      <c r="A101" s="1">
        <f t="shared" si="2"/>
        <v>100</v>
      </c>
      <c r="B101" s="1" t="s">
        <v>179</v>
      </c>
      <c r="C101" s="2" t="s">
        <v>240</v>
      </c>
      <c r="D101" s="3" t="s">
        <v>65</v>
      </c>
      <c r="E101" s="3" t="s">
        <v>40</v>
      </c>
      <c r="F101" s="4">
        <v>37598</v>
      </c>
      <c r="G101" s="4">
        <v>35653</v>
      </c>
      <c r="H101" s="4"/>
      <c r="I101" s="5">
        <v>3930002.5</v>
      </c>
      <c r="J101" s="5">
        <v>723338.9899</v>
      </c>
      <c r="K101" s="5">
        <v>4231506.35</v>
      </c>
      <c r="L101" s="6">
        <v>0.9583333333333333</v>
      </c>
      <c r="M101" s="6" t="s">
        <v>53</v>
      </c>
    </row>
    <row r="102" spans="1:13" ht="22.5">
      <c r="A102" s="1">
        <f t="shared" si="2"/>
        <v>101</v>
      </c>
      <c r="B102" s="1" t="s">
        <v>179</v>
      </c>
      <c r="C102" s="2" t="s">
        <v>241</v>
      </c>
      <c r="D102" s="3" t="s">
        <v>64</v>
      </c>
      <c r="E102" s="3" t="s">
        <v>40</v>
      </c>
      <c r="F102" s="4">
        <v>37402</v>
      </c>
      <c r="G102" s="4">
        <v>36307</v>
      </c>
      <c r="H102" s="4"/>
      <c r="I102" s="5">
        <v>29715008.12</v>
      </c>
      <c r="J102" s="5">
        <v>29715008.12</v>
      </c>
      <c r="K102" s="5">
        <v>0</v>
      </c>
      <c r="L102" s="6"/>
      <c r="M102" s="6" t="s">
        <v>53</v>
      </c>
    </row>
    <row r="103" spans="1:13" ht="22.5">
      <c r="A103" s="1">
        <f t="shared" si="2"/>
        <v>102</v>
      </c>
      <c r="B103" s="1" t="s">
        <v>179</v>
      </c>
      <c r="C103" s="2" t="s">
        <v>242</v>
      </c>
      <c r="D103" s="3" t="s">
        <v>64</v>
      </c>
      <c r="E103" s="3" t="s">
        <v>40</v>
      </c>
      <c r="F103" s="4">
        <v>37350</v>
      </c>
      <c r="G103" s="4">
        <v>36991</v>
      </c>
      <c r="H103" s="4"/>
      <c r="I103" s="5">
        <v>22482806.54</v>
      </c>
      <c r="J103" s="5">
        <v>20173373.9029</v>
      </c>
      <c r="K103" s="5">
        <v>4179621.53</v>
      </c>
      <c r="L103" s="6"/>
      <c r="M103" s="6" t="s">
        <v>53</v>
      </c>
    </row>
    <row r="104" spans="1:13" ht="33.75">
      <c r="A104" s="1">
        <f t="shared" si="2"/>
        <v>103</v>
      </c>
      <c r="B104" s="1" t="s">
        <v>179</v>
      </c>
      <c r="C104" s="2" t="s">
        <v>243</v>
      </c>
      <c r="D104" s="3" t="s">
        <v>181</v>
      </c>
      <c r="E104" s="3" t="s">
        <v>40</v>
      </c>
      <c r="F104" s="4">
        <v>37646</v>
      </c>
      <c r="G104" s="4">
        <v>36746</v>
      </c>
      <c r="H104" s="4"/>
      <c r="I104" s="5">
        <v>13213914.77</v>
      </c>
      <c r="J104" s="5">
        <v>3302372.0309</v>
      </c>
      <c r="K104" s="5">
        <v>11951328.85</v>
      </c>
      <c r="L104" s="6">
        <v>0.8053691275167785</v>
      </c>
      <c r="M104" s="6" t="s">
        <v>51</v>
      </c>
    </row>
    <row r="105" spans="1:13" ht="33.75">
      <c r="A105" s="1">
        <f t="shared" si="2"/>
        <v>104</v>
      </c>
      <c r="B105" s="1" t="s">
        <v>179</v>
      </c>
      <c r="C105" s="2" t="s">
        <v>244</v>
      </c>
      <c r="D105" s="3" t="s">
        <v>181</v>
      </c>
      <c r="E105" s="3" t="s">
        <v>40</v>
      </c>
      <c r="F105" s="4">
        <v>37676</v>
      </c>
      <c r="G105" s="4">
        <v>37676</v>
      </c>
      <c r="H105" s="4"/>
      <c r="I105" s="5">
        <v>4387970.57</v>
      </c>
      <c r="J105" s="5">
        <v>4387970.57</v>
      </c>
      <c r="K105" s="5">
        <v>0</v>
      </c>
      <c r="L105" s="6"/>
      <c r="M105" s="6" t="s">
        <v>51</v>
      </c>
    </row>
    <row r="106" spans="1:13" ht="22.5">
      <c r="A106" s="1">
        <f t="shared" si="2"/>
        <v>105</v>
      </c>
      <c r="B106" s="1" t="s">
        <v>179</v>
      </c>
      <c r="C106" s="2" t="s">
        <v>245</v>
      </c>
      <c r="D106" s="3" t="s">
        <v>181</v>
      </c>
      <c r="E106" s="3" t="s">
        <v>40</v>
      </c>
      <c r="F106" s="4">
        <v>36411</v>
      </c>
      <c r="G106" s="4">
        <v>35612</v>
      </c>
      <c r="H106" s="4"/>
      <c r="I106" s="5">
        <v>6521887.03</v>
      </c>
      <c r="J106" s="5">
        <v>12094.8063</v>
      </c>
      <c r="K106" s="5">
        <v>6943278.47</v>
      </c>
      <c r="L106" s="6"/>
      <c r="M106" s="6" t="s">
        <v>53</v>
      </c>
    </row>
    <row r="107" spans="1:13" ht="22.5">
      <c r="A107" s="1">
        <f t="shared" si="2"/>
        <v>106</v>
      </c>
      <c r="B107" s="1" t="s">
        <v>179</v>
      </c>
      <c r="C107" s="2" t="s">
        <v>246</v>
      </c>
      <c r="D107" s="3" t="s">
        <v>182</v>
      </c>
      <c r="E107" s="3" t="s">
        <v>40</v>
      </c>
      <c r="F107" s="4">
        <v>37167</v>
      </c>
      <c r="G107" s="4">
        <v>36446</v>
      </c>
      <c r="H107" s="4"/>
      <c r="I107" s="5">
        <v>5629983.53</v>
      </c>
      <c r="J107" s="5">
        <v>1271811.9913</v>
      </c>
      <c r="K107" s="5">
        <v>5907153.8</v>
      </c>
      <c r="L107" s="6"/>
      <c r="M107" s="6" t="s">
        <v>53</v>
      </c>
    </row>
    <row r="108" spans="1:13" ht="22.5">
      <c r="A108" s="1">
        <f t="shared" si="2"/>
        <v>107</v>
      </c>
      <c r="B108" s="1" t="s">
        <v>179</v>
      </c>
      <c r="C108" s="2" t="s">
        <v>247</v>
      </c>
      <c r="D108" s="3" t="s">
        <v>183</v>
      </c>
      <c r="E108" s="3" t="s">
        <v>40</v>
      </c>
      <c r="F108" s="4">
        <v>37676</v>
      </c>
      <c r="G108" s="4">
        <v>37676</v>
      </c>
      <c r="H108" s="4"/>
      <c r="I108" s="5">
        <v>0</v>
      </c>
      <c r="J108" s="5">
        <v>0</v>
      </c>
      <c r="K108" s="5">
        <v>0</v>
      </c>
      <c r="L108" s="6"/>
      <c r="M108" s="6" t="s">
        <v>263</v>
      </c>
    </row>
    <row r="109" spans="1:13" ht="22.5">
      <c r="A109" s="1">
        <f t="shared" si="2"/>
        <v>108</v>
      </c>
      <c r="B109" s="1" t="s">
        <v>179</v>
      </c>
      <c r="C109" s="2" t="s">
        <v>248</v>
      </c>
      <c r="D109" s="3" t="s">
        <v>183</v>
      </c>
      <c r="E109" s="3" t="s">
        <v>40</v>
      </c>
      <c r="F109" s="4">
        <v>37676</v>
      </c>
      <c r="G109" s="4">
        <v>37676</v>
      </c>
      <c r="H109" s="4"/>
      <c r="I109" s="5">
        <v>0</v>
      </c>
      <c r="J109" s="5">
        <v>0</v>
      </c>
      <c r="K109" s="5">
        <v>0</v>
      </c>
      <c r="L109" s="6"/>
      <c r="M109" s="6" t="s">
        <v>263</v>
      </c>
    </row>
    <row r="110" spans="1:13" ht="22.5">
      <c r="A110" s="1">
        <f t="shared" si="2"/>
        <v>109</v>
      </c>
      <c r="B110" s="1" t="s">
        <v>179</v>
      </c>
      <c r="C110" s="2" t="s">
        <v>249</v>
      </c>
      <c r="D110" s="3" t="s">
        <v>183</v>
      </c>
      <c r="E110" s="3" t="s">
        <v>40</v>
      </c>
      <c r="F110" s="4">
        <v>37676</v>
      </c>
      <c r="G110" s="4">
        <v>37676</v>
      </c>
      <c r="H110" s="4"/>
      <c r="I110" s="5">
        <v>44553789.99</v>
      </c>
      <c r="J110" s="5">
        <v>44553789.99</v>
      </c>
      <c r="K110" s="5">
        <v>0</v>
      </c>
      <c r="L110" s="8"/>
      <c r="M110" s="6" t="s">
        <v>76</v>
      </c>
    </row>
    <row r="111" spans="1:13" ht="22.5">
      <c r="A111" s="1">
        <f t="shared" si="2"/>
        <v>110</v>
      </c>
      <c r="B111" s="1" t="s">
        <v>179</v>
      </c>
      <c r="C111" s="2" t="s">
        <v>250</v>
      </c>
      <c r="D111" s="3" t="s">
        <v>183</v>
      </c>
      <c r="E111" s="3" t="s">
        <v>40</v>
      </c>
      <c r="F111" s="4">
        <v>36754</v>
      </c>
      <c r="G111" s="4">
        <v>32671</v>
      </c>
      <c r="H111" s="4"/>
      <c r="I111" s="5">
        <v>8957531.53</v>
      </c>
      <c r="J111" s="5">
        <v>4552991.5016</v>
      </c>
      <c r="K111" s="5">
        <v>5184841.86</v>
      </c>
      <c r="L111" s="9"/>
      <c r="M111" s="6" t="s">
        <v>76</v>
      </c>
    </row>
    <row r="112" spans="1:13" ht="33.75">
      <c r="A112" s="1">
        <f t="shared" si="2"/>
        <v>111</v>
      </c>
      <c r="B112" s="1" t="s">
        <v>179</v>
      </c>
      <c r="C112" s="2" t="s">
        <v>251</v>
      </c>
      <c r="D112" s="3" t="s">
        <v>183</v>
      </c>
      <c r="E112" s="3" t="s">
        <v>40</v>
      </c>
      <c r="F112" s="4">
        <v>37676</v>
      </c>
      <c r="G112" s="4">
        <v>37676</v>
      </c>
      <c r="H112" s="4"/>
      <c r="I112" s="5">
        <v>32096784.02</v>
      </c>
      <c r="J112" s="5">
        <v>32096784.02</v>
      </c>
      <c r="K112" s="5">
        <v>0</v>
      </c>
      <c r="L112" s="9"/>
      <c r="M112" s="6" t="s">
        <v>51</v>
      </c>
    </row>
    <row r="113" spans="1:13" ht="33.75">
      <c r="A113" s="1">
        <f t="shared" si="2"/>
        <v>112</v>
      </c>
      <c r="B113" s="1" t="s">
        <v>179</v>
      </c>
      <c r="C113" s="2" t="s">
        <v>251</v>
      </c>
      <c r="D113" s="3" t="s">
        <v>183</v>
      </c>
      <c r="E113" s="3" t="s">
        <v>40</v>
      </c>
      <c r="F113" s="4">
        <v>37676</v>
      </c>
      <c r="G113" s="4">
        <v>37676</v>
      </c>
      <c r="H113" s="4"/>
      <c r="I113" s="5">
        <v>16403921.97</v>
      </c>
      <c r="J113" s="5">
        <v>16403921.97</v>
      </c>
      <c r="K113" s="5">
        <v>0</v>
      </c>
      <c r="L113" s="8"/>
      <c r="M113" s="6" t="s">
        <v>51</v>
      </c>
    </row>
    <row r="114" spans="1:13" ht="33.75">
      <c r="A114" s="1">
        <f t="shared" si="2"/>
        <v>113</v>
      </c>
      <c r="B114" s="1" t="s">
        <v>179</v>
      </c>
      <c r="C114" s="2" t="s">
        <v>251</v>
      </c>
      <c r="D114" s="3" t="s">
        <v>183</v>
      </c>
      <c r="E114" s="3" t="s">
        <v>40</v>
      </c>
      <c r="F114" s="4">
        <v>37308</v>
      </c>
      <c r="G114" s="4">
        <v>36390</v>
      </c>
      <c r="H114" s="4"/>
      <c r="I114" s="5">
        <v>25395851.95</v>
      </c>
      <c r="J114" s="5">
        <v>26673723.0613</v>
      </c>
      <c r="K114" s="5">
        <v>5352063.64</v>
      </c>
      <c r="L114" s="8">
        <v>0.07666666666666666</v>
      </c>
      <c r="M114" s="6" t="s">
        <v>51</v>
      </c>
    </row>
    <row r="115" spans="1:13" ht="33.75">
      <c r="A115" s="1">
        <f t="shared" si="2"/>
        <v>114</v>
      </c>
      <c r="B115" s="1" t="s">
        <v>179</v>
      </c>
      <c r="C115" s="2" t="s">
        <v>251</v>
      </c>
      <c r="D115" s="3" t="s">
        <v>183</v>
      </c>
      <c r="E115" s="3" t="s">
        <v>40</v>
      </c>
      <c r="F115" s="4">
        <v>37416</v>
      </c>
      <c r="G115" s="4">
        <v>36390</v>
      </c>
      <c r="H115" s="4"/>
      <c r="I115" s="5">
        <v>29395642.64</v>
      </c>
      <c r="J115" s="5">
        <v>24135439.2013</v>
      </c>
      <c r="K115" s="5">
        <v>11912738.54</v>
      </c>
      <c r="L115" s="8"/>
      <c r="M115" s="6" t="s">
        <v>51</v>
      </c>
    </row>
    <row r="116" spans="1:13" ht="33.75">
      <c r="A116" s="1">
        <f t="shared" si="2"/>
        <v>115</v>
      </c>
      <c r="B116" s="1" t="s">
        <v>179</v>
      </c>
      <c r="C116" s="2" t="s">
        <v>251</v>
      </c>
      <c r="D116" s="3" t="s">
        <v>183</v>
      </c>
      <c r="E116" s="3" t="s">
        <v>40</v>
      </c>
      <c r="F116" s="4">
        <v>37464</v>
      </c>
      <c r="G116" s="4">
        <v>36712</v>
      </c>
      <c r="H116" s="4"/>
      <c r="I116" s="5">
        <v>32766556.06</v>
      </c>
      <c r="J116" s="5">
        <v>29368304.788</v>
      </c>
      <c r="K116" s="5">
        <v>11665775.25</v>
      </c>
      <c r="L116" s="8">
        <v>0.10260038917388996</v>
      </c>
      <c r="M116" s="6" t="s">
        <v>51</v>
      </c>
    </row>
    <row r="117" spans="1:13" ht="45">
      <c r="A117" s="1">
        <f t="shared" si="2"/>
        <v>116</v>
      </c>
      <c r="B117" s="1" t="s">
        <v>179</v>
      </c>
      <c r="C117" s="2" t="s">
        <v>252</v>
      </c>
      <c r="D117" s="3" t="s">
        <v>67</v>
      </c>
      <c r="E117" s="3" t="s">
        <v>40</v>
      </c>
      <c r="F117" s="4">
        <v>37599</v>
      </c>
      <c r="G117" s="4">
        <v>37068</v>
      </c>
      <c r="H117" s="4"/>
      <c r="I117" s="5">
        <v>0</v>
      </c>
      <c r="J117" s="5">
        <v>0</v>
      </c>
      <c r="K117" s="5">
        <v>0</v>
      </c>
      <c r="L117" s="8"/>
      <c r="M117" s="6" t="s">
        <v>53</v>
      </c>
    </row>
    <row r="118" spans="1:13" ht="53.25" customHeight="1">
      <c r="A118" s="1">
        <f t="shared" si="2"/>
        <v>117</v>
      </c>
      <c r="B118" s="1" t="s">
        <v>179</v>
      </c>
      <c r="C118" s="2" t="s">
        <v>253</v>
      </c>
      <c r="D118" s="3" t="s">
        <v>169</v>
      </c>
      <c r="E118" s="3" t="s">
        <v>40</v>
      </c>
      <c r="F118" s="4">
        <v>36555</v>
      </c>
      <c r="G118" s="4">
        <v>35797</v>
      </c>
      <c r="H118" s="4"/>
      <c r="I118" s="5">
        <v>755660.91</v>
      </c>
      <c r="J118" s="5">
        <v>185424.0382</v>
      </c>
      <c r="K118" s="5">
        <v>606756.24</v>
      </c>
      <c r="L118" s="8">
        <v>1</v>
      </c>
      <c r="M118" s="6" t="s">
        <v>53</v>
      </c>
    </row>
    <row r="119" spans="1:13" ht="22.5">
      <c r="A119" s="1">
        <f t="shared" si="2"/>
        <v>118</v>
      </c>
      <c r="B119" s="1" t="s">
        <v>179</v>
      </c>
      <c r="C119" s="2" t="s">
        <v>254</v>
      </c>
      <c r="D119" s="3" t="s">
        <v>169</v>
      </c>
      <c r="E119" s="3" t="s">
        <v>40</v>
      </c>
      <c r="F119" s="4">
        <v>37676</v>
      </c>
      <c r="G119" s="4">
        <v>35797</v>
      </c>
      <c r="H119" s="4"/>
      <c r="I119" s="5">
        <v>473444.93</v>
      </c>
      <c r="J119" s="5">
        <v>151468.93</v>
      </c>
      <c r="K119" s="5">
        <v>321976</v>
      </c>
      <c r="L119" s="8">
        <v>0.68</v>
      </c>
      <c r="M119" s="6" t="s">
        <v>53</v>
      </c>
    </row>
    <row r="120" spans="1:13" ht="22.5">
      <c r="A120" s="1">
        <f t="shared" si="2"/>
        <v>119</v>
      </c>
      <c r="B120" s="1" t="s">
        <v>179</v>
      </c>
      <c r="C120" s="2" t="s">
        <v>255</v>
      </c>
      <c r="D120" s="3" t="s">
        <v>169</v>
      </c>
      <c r="E120" s="3" t="s">
        <v>40</v>
      </c>
      <c r="F120" s="4">
        <v>35918</v>
      </c>
      <c r="G120" s="4">
        <v>35799</v>
      </c>
      <c r="H120" s="4"/>
      <c r="I120" s="5">
        <v>477069.93</v>
      </c>
      <c r="J120" s="5">
        <v>457769.93</v>
      </c>
      <c r="K120" s="5">
        <v>19300</v>
      </c>
      <c r="L120" s="8">
        <v>0.12</v>
      </c>
      <c r="M120" s="6" t="s">
        <v>53</v>
      </c>
    </row>
    <row r="121" spans="1:13" ht="33.75">
      <c r="A121" s="1">
        <f t="shared" si="2"/>
        <v>120</v>
      </c>
      <c r="B121" s="1" t="s">
        <v>179</v>
      </c>
      <c r="C121" s="2" t="s">
        <v>256</v>
      </c>
      <c r="D121" s="3" t="s">
        <v>169</v>
      </c>
      <c r="E121" s="3" t="s">
        <v>40</v>
      </c>
      <c r="F121" s="4">
        <v>36462</v>
      </c>
      <c r="G121" s="4">
        <v>35797</v>
      </c>
      <c r="H121" s="4"/>
      <c r="I121" s="5">
        <v>987099.63</v>
      </c>
      <c r="J121" s="5">
        <v>486955.9421</v>
      </c>
      <c r="K121" s="5">
        <v>549682.18</v>
      </c>
      <c r="L121" s="8">
        <v>0.5</v>
      </c>
      <c r="M121" s="6" t="s">
        <v>53</v>
      </c>
    </row>
    <row r="122" spans="1:13" ht="33.75">
      <c r="A122" s="1">
        <f t="shared" si="2"/>
        <v>121</v>
      </c>
      <c r="B122" s="1" t="s">
        <v>179</v>
      </c>
      <c r="C122" s="2" t="s">
        <v>257</v>
      </c>
      <c r="D122" s="3" t="s">
        <v>169</v>
      </c>
      <c r="E122" s="3" t="s">
        <v>40</v>
      </c>
      <c r="F122" s="4">
        <v>37676</v>
      </c>
      <c r="G122" s="4">
        <v>35797</v>
      </c>
      <c r="H122" s="4"/>
      <c r="I122" s="5">
        <v>704382.33</v>
      </c>
      <c r="J122" s="5">
        <v>692534.73</v>
      </c>
      <c r="K122" s="5">
        <v>11847.6</v>
      </c>
      <c r="L122" s="8">
        <v>0.05</v>
      </c>
      <c r="M122" s="6" t="s">
        <v>53</v>
      </c>
    </row>
    <row r="123" spans="1:13" ht="56.25">
      <c r="A123" s="1">
        <f t="shared" si="2"/>
        <v>122</v>
      </c>
      <c r="B123" s="1" t="s">
        <v>179</v>
      </c>
      <c r="C123" s="2" t="s">
        <v>258</v>
      </c>
      <c r="D123" s="3" t="s">
        <v>71</v>
      </c>
      <c r="E123" s="3" t="s">
        <v>40</v>
      </c>
      <c r="F123" s="4">
        <v>37772</v>
      </c>
      <c r="G123" s="4">
        <v>37459</v>
      </c>
      <c r="H123" s="4"/>
      <c r="I123" s="5">
        <v>1544716.04</v>
      </c>
      <c r="J123" s="5">
        <v>1506666.4476</v>
      </c>
      <c r="K123" s="5">
        <v>291354.04</v>
      </c>
      <c r="L123" s="8">
        <v>0.25</v>
      </c>
      <c r="M123" s="6" t="s">
        <v>114</v>
      </c>
    </row>
    <row r="124" spans="1:13" ht="33.75">
      <c r="A124" s="1">
        <f t="shared" si="2"/>
        <v>123</v>
      </c>
      <c r="B124" s="1" t="s">
        <v>179</v>
      </c>
      <c r="C124" s="2" t="s">
        <v>259</v>
      </c>
      <c r="D124" s="3" t="s">
        <v>260</v>
      </c>
      <c r="E124" s="3" t="s">
        <v>40</v>
      </c>
      <c r="F124" s="4">
        <v>37178</v>
      </c>
      <c r="G124" s="4">
        <v>36390</v>
      </c>
      <c r="H124" s="4"/>
      <c r="I124" s="5">
        <v>2095391.34</v>
      </c>
      <c r="J124" s="5">
        <v>822116.8468</v>
      </c>
      <c r="K124" s="5">
        <v>1422949.94</v>
      </c>
      <c r="L124" s="8">
        <v>1</v>
      </c>
      <c r="M124" s="6" t="s">
        <v>51</v>
      </c>
    </row>
    <row r="125" spans="1:13" ht="33.75">
      <c r="A125" s="1">
        <f t="shared" si="2"/>
        <v>124</v>
      </c>
      <c r="B125" s="1" t="s">
        <v>179</v>
      </c>
      <c r="C125" s="2" t="s">
        <v>261</v>
      </c>
      <c r="D125" s="3" t="s">
        <v>260</v>
      </c>
      <c r="E125" s="3" t="s">
        <v>40</v>
      </c>
      <c r="F125" s="4">
        <v>37676</v>
      </c>
      <c r="G125" s="4">
        <v>37676</v>
      </c>
      <c r="H125" s="4"/>
      <c r="I125" s="5">
        <v>1600888.26</v>
      </c>
      <c r="J125" s="5">
        <v>1600888.26</v>
      </c>
      <c r="K125" s="5">
        <v>0</v>
      </c>
      <c r="L125" s="8"/>
      <c r="M125" s="6" t="s">
        <v>51</v>
      </c>
    </row>
    <row r="126" spans="1:13" ht="34.5" customHeight="1">
      <c r="A126" s="1">
        <f t="shared" si="2"/>
        <v>125</v>
      </c>
      <c r="B126" s="1" t="s">
        <v>179</v>
      </c>
      <c r="C126" s="2" t="s">
        <v>262</v>
      </c>
      <c r="D126" s="3" t="s">
        <v>260</v>
      </c>
      <c r="E126" s="3" t="s">
        <v>40</v>
      </c>
      <c r="F126" s="4">
        <v>36945</v>
      </c>
      <c r="G126" s="4">
        <v>36495</v>
      </c>
      <c r="H126" s="4"/>
      <c r="I126" s="5">
        <v>1960541.76</v>
      </c>
      <c r="J126" s="5">
        <v>1315798.0903</v>
      </c>
      <c r="K126" s="5">
        <v>875050.89</v>
      </c>
      <c r="L126" s="8">
        <v>1</v>
      </c>
      <c r="M126" s="6" t="s">
        <v>51</v>
      </c>
    </row>
    <row r="127" spans="1:13" ht="17.25" customHeight="1">
      <c r="A127" s="1">
        <f t="shared" si="2"/>
        <v>126</v>
      </c>
      <c r="B127" s="1" t="s">
        <v>38</v>
      </c>
      <c r="C127" s="2" t="s">
        <v>264</v>
      </c>
      <c r="D127" s="3" t="s">
        <v>156</v>
      </c>
      <c r="E127" s="3" t="s">
        <v>40</v>
      </c>
      <c r="F127" s="4">
        <v>38975</v>
      </c>
      <c r="G127" s="4">
        <v>37610</v>
      </c>
      <c r="H127" s="4">
        <v>38499</v>
      </c>
      <c r="I127" s="5">
        <v>5372050.83</v>
      </c>
      <c r="J127" s="5">
        <v>3205695.16</v>
      </c>
      <c r="K127" s="5">
        <f>I127-J127</f>
        <v>2166355.67</v>
      </c>
      <c r="L127" s="8">
        <f>K127/I127</f>
        <v>0.403264179464214</v>
      </c>
      <c r="M127" s="6" t="s">
        <v>41</v>
      </c>
    </row>
    <row r="128" spans="1:13" ht="33.75">
      <c r="A128" s="1">
        <f t="shared" si="2"/>
        <v>127</v>
      </c>
      <c r="B128" s="1" t="s">
        <v>72</v>
      </c>
      <c r="C128" s="2" t="s">
        <v>265</v>
      </c>
      <c r="D128" s="3" t="s">
        <v>163</v>
      </c>
      <c r="E128" s="3" t="s">
        <v>40</v>
      </c>
      <c r="F128" s="4" t="s">
        <v>266</v>
      </c>
      <c r="G128" s="4">
        <v>35795</v>
      </c>
      <c r="H128" s="4">
        <v>37154</v>
      </c>
      <c r="I128" s="5">
        <v>55828529</v>
      </c>
      <c r="J128" s="5">
        <v>20000000</v>
      </c>
      <c r="K128" s="5">
        <v>35828529</v>
      </c>
      <c r="L128" s="8">
        <v>0.785</v>
      </c>
      <c r="M128" s="6" t="s">
        <v>148</v>
      </c>
    </row>
    <row r="129" spans="1:13" ht="33.75">
      <c r="A129" s="1">
        <f t="shared" si="2"/>
        <v>128</v>
      </c>
      <c r="B129" s="1" t="s">
        <v>72</v>
      </c>
      <c r="C129" s="2" t="s">
        <v>267</v>
      </c>
      <c r="D129" s="3" t="s">
        <v>86</v>
      </c>
      <c r="E129" s="3" t="s">
        <v>40</v>
      </c>
      <c r="F129" s="4" t="s">
        <v>266</v>
      </c>
      <c r="G129" s="4">
        <v>36419</v>
      </c>
      <c r="H129" s="4">
        <v>37582</v>
      </c>
      <c r="I129" s="5">
        <v>23421128</v>
      </c>
      <c r="J129" s="5">
        <v>3487017.6</v>
      </c>
      <c r="K129" s="5">
        <v>19934110</v>
      </c>
      <c r="L129" s="8">
        <v>0.6</v>
      </c>
      <c r="M129" s="6" t="s">
        <v>161</v>
      </c>
    </row>
    <row r="130" spans="1:13" ht="33.75">
      <c r="A130" s="1">
        <f t="shared" si="2"/>
        <v>129</v>
      </c>
      <c r="B130" s="1" t="s">
        <v>72</v>
      </c>
      <c r="C130" s="2" t="s">
        <v>268</v>
      </c>
      <c r="D130" s="3" t="s">
        <v>86</v>
      </c>
      <c r="E130" s="3" t="s">
        <v>40</v>
      </c>
      <c r="F130" s="4" t="s">
        <v>266</v>
      </c>
      <c r="G130" s="4">
        <v>36242</v>
      </c>
      <c r="H130" s="4">
        <v>37581</v>
      </c>
      <c r="I130" s="5">
        <v>16192942</v>
      </c>
      <c r="J130" s="5">
        <v>9092941.4</v>
      </c>
      <c r="K130" s="5">
        <v>7100000</v>
      </c>
      <c r="L130" s="8">
        <v>0.8362</v>
      </c>
      <c r="M130" s="6" t="s">
        <v>161</v>
      </c>
    </row>
    <row r="131" spans="1:13" ht="33.75">
      <c r="A131" s="1">
        <f t="shared" si="2"/>
        <v>130</v>
      </c>
      <c r="B131" s="1" t="s">
        <v>47</v>
      </c>
      <c r="C131" s="2" t="s">
        <v>269</v>
      </c>
      <c r="D131" s="3" t="s">
        <v>111</v>
      </c>
      <c r="E131" s="3" t="s">
        <v>49</v>
      </c>
      <c r="F131" s="4">
        <v>39082</v>
      </c>
      <c r="G131" s="4">
        <v>37408</v>
      </c>
      <c r="H131" s="4">
        <v>37587</v>
      </c>
      <c r="I131" s="5">
        <v>2200000</v>
      </c>
      <c r="J131" s="5">
        <f aca="true" t="shared" si="3" ref="J131:J150">I131-K131</f>
        <v>426724.06000000006</v>
      </c>
      <c r="K131" s="5">
        <v>1773275.94</v>
      </c>
      <c r="L131" s="8">
        <v>0.9323999999999999</v>
      </c>
      <c r="M131" s="6" t="s">
        <v>161</v>
      </c>
    </row>
    <row r="132" spans="1:13" ht="33.75">
      <c r="A132" s="1">
        <f aca="true" t="shared" si="4" ref="A132:A195">A131+1</f>
        <v>131</v>
      </c>
      <c r="B132" s="1" t="s">
        <v>47</v>
      </c>
      <c r="C132" s="2" t="s">
        <v>270</v>
      </c>
      <c r="D132" s="3" t="s">
        <v>111</v>
      </c>
      <c r="E132" s="3" t="s">
        <v>49</v>
      </c>
      <c r="F132" s="4">
        <v>39082</v>
      </c>
      <c r="G132" s="4">
        <v>37435</v>
      </c>
      <c r="H132" s="4">
        <v>37477</v>
      </c>
      <c r="I132" s="5">
        <v>2200000</v>
      </c>
      <c r="J132" s="5">
        <f t="shared" si="3"/>
        <v>560485.77</v>
      </c>
      <c r="K132" s="5">
        <v>1639514.23</v>
      </c>
      <c r="L132" s="8">
        <v>0.9453</v>
      </c>
      <c r="M132" s="6" t="s">
        <v>161</v>
      </c>
    </row>
    <row r="133" spans="1:13" ht="22.5">
      <c r="A133" s="1">
        <f t="shared" si="4"/>
        <v>132</v>
      </c>
      <c r="B133" s="1" t="s">
        <v>47</v>
      </c>
      <c r="C133" s="2" t="s">
        <v>271</v>
      </c>
      <c r="D133" s="3" t="s">
        <v>111</v>
      </c>
      <c r="E133" s="3" t="s">
        <v>49</v>
      </c>
      <c r="F133" s="4">
        <v>39021</v>
      </c>
      <c r="G133" s="4">
        <v>38141</v>
      </c>
      <c r="H133" s="4">
        <v>38216</v>
      </c>
      <c r="I133" s="5">
        <v>509845.78</v>
      </c>
      <c r="J133" s="5">
        <f t="shared" si="3"/>
        <v>82928.31000000006</v>
      </c>
      <c r="K133" s="5">
        <v>426917.47</v>
      </c>
      <c r="L133" s="6">
        <v>0.9468000000000001</v>
      </c>
      <c r="M133" s="6" t="s">
        <v>41</v>
      </c>
    </row>
    <row r="134" spans="1:13" ht="33.75">
      <c r="A134" s="1">
        <f t="shared" si="4"/>
        <v>133</v>
      </c>
      <c r="B134" s="1" t="s">
        <v>47</v>
      </c>
      <c r="C134" s="2" t="s">
        <v>272</v>
      </c>
      <c r="D134" s="3" t="s">
        <v>111</v>
      </c>
      <c r="E134" s="3" t="s">
        <v>49</v>
      </c>
      <c r="F134" s="4">
        <v>39082</v>
      </c>
      <c r="G134" s="4">
        <v>37408</v>
      </c>
      <c r="H134" s="4">
        <v>37621</v>
      </c>
      <c r="I134" s="5">
        <v>3300000</v>
      </c>
      <c r="J134" s="5">
        <f t="shared" si="3"/>
        <v>2145627.92</v>
      </c>
      <c r="K134" s="5">
        <v>1154372.08</v>
      </c>
      <c r="L134" s="6">
        <v>0.9848</v>
      </c>
      <c r="M134" s="6" t="s">
        <v>53</v>
      </c>
    </row>
    <row r="135" spans="1:13" ht="67.5">
      <c r="A135" s="1">
        <f t="shared" si="4"/>
        <v>134</v>
      </c>
      <c r="B135" s="1" t="s">
        <v>47</v>
      </c>
      <c r="C135" s="2" t="s">
        <v>273</v>
      </c>
      <c r="D135" s="3" t="s">
        <v>200</v>
      </c>
      <c r="E135" s="3" t="s">
        <v>49</v>
      </c>
      <c r="F135" s="4">
        <v>39082</v>
      </c>
      <c r="G135" s="4">
        <v>36404</v>
      </c>
      <c r="H135" s="4">
        <v>36889</v>
      </c>
      <c r="I135" s="5">
        <v>670653.01</v>
      </c>
      <c r="J135" s="5">
        <f t="shared" si="3"/>
        <v>289715.51</v>
      </c>
      <c r="K135" s="5">
        <v>380937.5</v>
      </c>
      <c r="L135" s="6">
        <v>0.6095</v>
      </c>
      <c r="M135" s="6" t="s">
        <v>161</v>
      </c>
    </row>
    <row r="136" spans="1:13" ht="33.75">
      <c r="A136" s="1">
        <f t="shared" si="4"/>
        <v>135</v>
      </c>
      <c r="B136" s="1" t="s">
        <v>47</v>
      </c>
      <c r="C136" s="2" t="s">
        <v>274</v>
      </c>
      <c r="D136" s="3" t="s">
        <v>200</v>
      </c>
      <c r="E136" s="3" t="s">
        <v>49</v>
      </c>
      <c r="F136" s="4">
        <v>39081</v>
      </c>
      <c r="G136" s="4">
        <v>36815</v>
      </c>
      <c r="H136" s="4">
        <v>37400</v>
      </c>
      <c r="I136" s="5">
        <v>8325636.64</v>
      </c>
      <c r="J136" s="5">
        <f t="shared" si="3"/>
        <v>6203225.35</v>
      </c>
      <c r="K136" s="5">
        <v>2122411.29</v>
      </c>
      <c r="L136" s="6">
        <v>0.917</v>
      </c>
      <c r="M136" s="6" t="s">
        <v>161</v>
      </c>
    </row>
    <row r="137" spans="1:13" ht="45">
      <c r="A137" s="1">
        <f t="shared" si="4"/>
        <v>136</v>
      </c>
      <c r="B137" s="1" t="s">
        <v>47</v>
      </c>
      <c r="C137" s="2" t="s">
        <v>275</v>
      </c>
      <c r="D137" s="3" t="s">
        <v>200</v>
      </c>
      <c r="E137" s="3" t="s">
        <v>49</v>
      </c>
      <c r="F137" s="4">
        <v>39446</v>
      </c>
      <c r="G137" s="4">
        <v>36815</v>
      </c>
      <c r="H137" s="4">
        <v>37145</v>
      </c>
      <c r="I137" s="5">
        <v>2058494.72</v>
      </c>
      <c r="J137" s="5">
        <f t="shared" si="3"/>
        <v>1586591.33</v>
      </c>
      <c r="K137" s="5">
        <v>471903.39</v>
      </c>
      <c r="L137" s="6">
        <v>0.2643</v>
      </c>
      <c r="M137" s="6" t="s">
        <v>114</v>
      </c>
    </row>
    <row r="138" spans="1:13" ht="67.5">
      <c r="A138" s="1">
        <f t="shared" si="4"/>
        <v>137</v>
      </c>
      <c r="B138" s="1" t="s">
        <v>47</v>
      </c>
      <c r="C138" s="2" t="s">
        <v>276</v>
      </c>
      <c r="D138" s="3" t="s">
        <v>200</v>
      </c>
      <c r="E138" s="3" t="s">
        <v>49</v>
      </c>
      <c r="F138" s="4">
        <v>39082</v>
      </c>
      <c r="G138" s="4">
        <v>37733</v>
      </c>
      <c r="H138" s="4">
        <v>37806</v>
      </c>
      <c r="I138" s="5">
        <v>2040000</v>
      </c>
      <c r="J138" s="5">
        <f t="shared" si="3"/>
        <v>668989.03</v>
      </c>
      <c r="K138" s="5">
        <v>1371010.97</v>
      </c>
      <c r="L138" s="6">
        <v>0.6989</v>
      </c>
      <c r="M138" s="6" t="s">
        <v>263</v>
      </c>
    </row>
    <row r="139" spans="1:13" ht="78.75">
      <c r="A139" s="1">
        <f t="shared" si="4"/>
        <v>138</v>
      </c>
      <c r="B139" s="1" t="s">
        <v>47</v>
      </c>
      <c r="C139" s="2" t="s">
        <v>277</v>
      </c>
      <c r="D139" s="3" t="s">
        <v>200</v>
      </c>
      <c r="E139" s="3" t="s">
        <v>49</v>
      </c>
      <c r="F139" s="4">
        <v>39082</v>
      </c>
      <c r="G139" s="4">
        <v>37733</v>
      </c>
      <c r="H139" s="4">
        <v>37806</v>
      </c>
      <c r="I139" s="5">
        <v>3060000</v>
      </c>
      <c r="J139" s="5">
        <f t="shared" si="3"/>
        <v>2941182.92</v>
      </c>
      <c r="K139" s="5">
        <v>118817.08</v>
      </c>
      <c r="L139" s="6">
        <v>0.039599999999999996</v>
      </c>
      <c r="M139" s="6" t="s">
        <v>263</v>
      </c>
    </row>
    <row r="140" spans="1:13" ht="33.75">
      <c r="A140" s="1">
        <f t="shared" si="4"/>
        <v>139</v>
      </c>
      <c r="B140" s="1" t="s">
        <v>47</v>
      </c>
      <c r="C140" s="2" t="s">
        <v>278</v>
      </c>
      <c r="D140" s="3" t="s">
        <v>200</v>
      </c>
      <c r="E140" s="3" t="s">
        <v>49</v>
      </c>
      <c r="F140" s="4">
        <v>39082</v>
      </c>
      <c r="G140" s="4">
        <v>37439</v>
      </c>
      <c r="H140" s="4">
        <v>37473</v>
      </c>
      <c r="I140" s="5">
        <v>505000</v>
      </c>
      <c r="J140" s="5">
        <f t="shared" si="3"/>
        <v>431727</v>
      </c>
      <c r="K140" s="5">
        <v>73273</v>
      </c>
      <c r="L140" s="6">
        <v>0.1475</v>
      </c>
      <c r="M140" s="6" t="s">
        <v>51</v>
      </c>
    </row>
    <row r="141" spans="1:13" ht="33.75">
      <c r="A141" s="1">
        <f t="shared" si="4"/>
        <v>140</v>
      </c>
      <c r="B141" s="1" t="s">
        <v>47</v>
      </c>
      <c r="C141" s="2" t="s">
        <v>279</v>
      </c>
      <c r="D141" s="3" t="s">
        <v>169</v>
      </c>
      <c r="E141" s="3" t="s">
        <v>49</v>
      </c>
      <c r="F141" s="4">
        <v>39082</v>
      </c>
      <c r="G141" s="4">
        <v>36121</v>
      </c>
      <c r="H141" s="4">
        <v>36518</v>
      </c>
      <c r="I141" s="5">
        <v>13406870.57</v>
      </c>
      <c r="J141" s="5">
        <f t="shared" si="3"/>
        <v>7906870.569999999</v>
      </c>
      <c r="K141" s="5">
        <v>5500000.000000001</v>
      </c>
      <c r="L141" s="6">
        <v>0.9283</v>
      </c>
      <c r="M141" s="6" t="s">
        <v>161</v>
      </c>
    </row>
    <row r="142" spans="1:13" ht="45">
      <c r="A142" s="1">
        <f t="shared" si="4"/>
        <v>141</v>
      </c>
      <c r="B142" s="1" t="s">
        <v>47</v>
      </c>
      <c r="C142" s="2" t="s">
        <v>280</v>
      </c>
      <c r="D142" s="3" t="s">
        <v>169</v>
      </c>
      <c r="E142" s="3" t="s">
        <v>49</v>
      </c>
      <c r="F142" s="4">
        <v>39021</v>
      </c>
      <c r="G142" s="4">
        <v>36434</v>
      </c>
      <c r="H142" s="4">
        <v>36889</v>
      </c>
      <c r="I142" s="5">
        <v>1579999.8</v>
      </c>
      <c r="J142" s="5">
        <f t="shared" si="3"/>
        <v>867074.9500000001</v>
      </c>
      <c r="K142" s="5">
        <v>712924.85</v>
      </c>
      <c r="L142" s="6">
        <v>0.7807999999999999</v>
      </c>
      <c r="M142" s="6" t="s">
        <v>114</v>
      </c>
    </row>
    <row r="143" spans="1:13" ht="67.5">
      <c r="A143" s="1">
        <f t="shared" si="4"/>
        <v>142</v>
      </c>
      <c r="B143" s="1" t="s">
        <v>47</v>
      </c>
      <c r="C143" s="2" t="s">
        <v>281</v>
      </c>
      <c r="D143" s="3" t="s">
        <v>169</v>
      </c>
      <c r="E143" s="3" t="s">
        <v>49</v>
      </c>
      <c r="F143" s="4">
        <v>39082</v>
      </c>
      <c r="G143" s="4">
        <v>36523</v>
      </c>
      <c r="H143" s="4">
        <v>36564</v>
      </c>
      <c r="I143" s="5">
        <v>2331300.54</v>
      </c>
      <c r="J143" s="5">
        <f t="shared" si="3"/>
        <v>1545574.62</v>
      </c>
      <c r="K143" s="5">
        <v>785725.92</v>
      </c>
      <c r="L143" s="6">
        <v>0.7935</v>
      </c>
      <c r="M143" s="6" t="s">
        <v>53</v>
      </c>
    </row>
    <row r="144" spans="1:13" ht="33.75">
      <c r="A144" s="1">
        <f t="shared" si="4"/>
        <v>143</v>
      </c>
      <c r="B144" s="1" t="s">
        <v>47</v>
      </c>
      <c r="C144" s="2" t="s">
        <v>282</v>
      </c>
      <c r="D144" s="3" t="s">
        <v>169</v>
      </c>
      <c r="E144" s="3" t="s">
        <v>49</v>
      </c>
      <c r="F144" s="4">
        <v>39081</v>
      </c>
      <c r="G144" s="4">
        <v>37196</v>
      </c>
      <c r="H144" s="4">
        <v>37312</v>
      </c>
      <c r="I144" s="5">
        <v>2067503.41</v>
      </c>
      <c r="J144" s="5">
        <f t="shared" si="3"/>
        <v>997929.0499999998</v>
      </c>
      <c r="K144" s="5">
        <v>1069574.36</v>
      </c>
      <c r="L144" s="6">
        <v>0.6088</v>
      </c>
      <c r="M144" s="6" t="s">
        <v>114</v>
      </c>
    </row>
    <row r="145" spans="1:13" ht="78.75">
      <c r="A145" s="1">
        <f t="shared" si="4"/>
        <v>144</v>
      </c>
      <c r="B145" s="1" t="s">
        <v>47</v>
      </c>
      <c r="C145" s="2" t="s">
        <v>283</v>
      </c>
      <c r="D145" s="3" t="s">
        <v>169</v>
      </c>
      <c r="E145" s="3" t="s">
        <v>49</v>
      </c>
      <c r="F145" s="4">
        <v>39081</v>
      </c>
      <c r="G145" s="4">
        <v>38170</v>
      </c>
      <c r="H145" s="4">
        <v>38350</v>
      </c>
      <c r="I145" s="5">
        <v>9450000</v>
      </c>
      <c r="J145" s="5">
        <f t="shared" si="3"/>
        <v>2400042.96</v>
      </c>
      <c r="K145" s="5">
        <v>7049957.04</v>
      </c>
      <c r="L145" s="6">
        <v>0.7833</v>
      </c>
      <c r="M145" s="6" t="s">
        <v>53</v>
      </c>
    </row>
    <row r="146" spans="1:13" ht="67.5">
      <c r="A146" s="1">
        <f t="shared" si="4"/>
        <v>145</v>
      </c>
      <c r="B146" s="1" t="s">
        <v>47</v>
      </c>
      <c r="C146" s="2" t="s">
        <v>284</v>
      </c>
      <c r="D146" s="3" t="s">
        <v>66</v>
      </c>
      <c r="E146" s="3" t="s">
        <v>49</v>
      </c>
      <c r="F146" s="4">
        <v>39263</v>
      </c>
      <c r="G146" s="4">
        <v>36951</v>
      </c>
      <c r="H146" s="4">
        <v>37112</v>
      </c>
      <c r="I146" s="5">
        <v>1077880.47</v>
      </c>
      <c r="J146" s="5">
        <f t="shared" si="3"/>
        <v>612618.77</v>
      </c>
      <c r="K146" s="5">
        <v>465261.7</v>
      </c>
      <c r="L146" s="6">
        <v>0.5841</v>
      </c>
      <c r="M146" s="6" t="s">
        <v>53</v>
      </c>
    </row>
    <row r="147" spans="1:13" ht="45">
      <c r="A147" s="1">
        <f t="shared" si="4"/>
        <v>146</v>
      </c>
      <c r="B147" s="1" t="s">
        <v>47</v>
      </c>
      <c r="C147" s="2" t="s">
        <v>285</v>
      </c>
      <c r="D147" s="3" t="s">
        <v>163</v>
      </c>
      <c r="E147" s="3" t="s">
        <v>49</v>
      </c>
      <c r="F147" s="4">
        <v>39081</v>
      </c>
      <c r="G147" s="4">
        <v>37559</v>
      </c>
      <c r="H147" s="4">
        <v>38341</v>
      </c>
      <c r="I147" s="5">
        <v>565319.78</v>
      </c>
      <c r="J147" s="5">
        <f t="shared" si="3"/>
        <v>118365.96000000002</v>
      </c>
      <c r="K147" s="5">
        <v>446953.82</v>
      </c>
      <c r="L147" s="6">
        <v>0.9466</v>
      </c>
      <c r="M147" s="6" t="s">
        <v>113</v>
      </c>
    </row>
    <row r="148" spans="1:13" ht="45">
      <c r="A148" s="1">
        <f t="shared" si="4"/>
        <v>147</v>
      </c>
      <c r="B148" s="1" t="s">
        <v>47</v>
      </c>
      <c r="C148" s="2" t="s">
        <v>286</v>
      </c>
      <c r="D148" s="3" t="s">
        <v>163</v>
      </c>
      <c r="E148" s="3" t="s">
        <v>49</v>
      </c>
      <c r="F148" s="4">
        <v>39081</v>
      </c>
      <c r="G148" s="4">
        <v>37519</v>
      </c>
      <c r="H148" s="4">
        <v>38351</v>
      </c>
      <c r="I148" s="5">
        <v>462420.52</v>
      </c>
      <c r="J148" s="5">
        <f t="shared" si="3"/>
        <v>66760.51000000001</v>
      </c>
      <c r="K148" s="5">
        <v>395660.01</v>
      </c>
      <c r="L148" s="6">
        <v>0.8793000000000001</v>
      </c>
      <c r="M148" s="6" t="s">
        <v>113</v>
      </c>
    </row>
    <row r="149" spans="1:13" ht="45">
      <c r="A149" s="1">
        <f t="shared" si="4"/>
        <v>148</v>
      </c>
      <c r="B149" s="1" t="s">
        <v>47</v>
      </c>
      <c r="C149" s="2" t="s">
        <v>287</v>
      </c>
      <c r="D149" s="3" t="s">
        <v>163</v>
      </c>
      <c r="E149" s="3" t="s">
        <v>49</v>
      </c>
      <c r="F149" s="4">
        <v>39081</v>
      </c>
      <c r="G149" s="4">
        <v>37572</v>
      </c>
      <c r="H149" s="4">
        <v>37588</v>
      </c>
      <c r="I149" s="5">
        <v>1100000</v>
      </c>
      <c r="J149" s="5">
        <f t="shared" si="3"/>
        <v>873116.78</v>
      </c>
      <c r="K149" s="5">
        <v>226883.22</v>
      </c>
      <c r="L149" s="6">
        <v>0.2633</v>
      </c>
      <c r="M149" s="6" t="s">
        <v>51</v>
      </c>
    </row>
    <row r="150" spans="1:13" ht="33.75">
      <c r="A150" s="1">
        <f t="shared" si="4"/>
        <v>149</v>
      </c>
      <c r="B150" s="1" t="s">
        <v>47</v>
      </c>
      <c r="C150" s="2" t="s">
        <v>288</v>
      </c>
      <c r="D150" s="3" t="s">
        <v>163</v>
      </c>
      <c r="E150" s="3" t="s">
        <v>49</v>
      </c>
      <c r="F150" s="4">
        <v>39081</v>
      </c>
      <c r="G150" s="4">
        <v>37572</v>
      </c>
      <c r="H150" s="4">
        <v>37588</v>
      </c>
      <c r="I150" s="5">
        <v>641564.15</v>
      </c>
      <c r="J150" s="5">
        <f t="shared" si="3"/>
        <v>529564.15</v>
      </c>
      <c r="K150" s="5">
        <v>112000</v>
      </c>
      <c r="L150" s="6">
        <v>0.2091</v>
      </c>
      <c r="M150" s="6" t="s">
        <v>51</v>
      </c>
    </row>
    <row r="151" spans="1:13" ht="33.75">
      <c r="A151" s="1">
        <f t="shared" si="4"/>
        <v>150</v>
      </c>
      <c r="B151" s="1" t="s">
        <v>47</v>
      </c>
      <c r="C151" s="2" t="s">
        <v>289</v>
      </c>
      <c r="D151" s="3" t="s">
        <v>180</v>
      </c>
      <c r="E151" s="3" t="s">
        <v>49</v>
      </c>
      <c r="F151" s="4">
        <v>39051</v>
      </c>
      <c r="G151" s="4">
        <v>38170</v>
      </c>
      <c r="H151" s="4">
        <v>38713</v>
      </c>
      <c r="I151" s="5">
        <v>3125000</v>
      </c>
      <c r="J151" s="5"/>
      <c r="K151" s="5"/>
      <c r="L151" s="6">
        <v>0.5105</v>
      </c>
      <c r="M151" s="6" t="s">
        <v>114</v>
      </c>
    </row>
    <row r="152" spans="1:13" ht="56.25">
      <c r="A152" s="1">
        <f t="shared" si="4"/>
        <v>151</v>
      </c>
      <c r="B152" s="1" t="s">
        <v>47</v>
      </c>
      <c r="C152" s="2" t="s">
        <v>290</v>
      </c>
      <c r="D152" s="3" t="s">
        <v>180</v>
      </c>
      <c r="E152" s="3" t="s">
        <v>49</v>
      </c>
      <c r="F152" s="4">
        <v>38998</v>
      </c>
      <c r="G152" s="4">
        <v>37168</v>
      </c>
      <c r="H152" s="4">
        <v>37279</v>
      </c>
      <c r="I152" s="5">
        <v>1325054.56</v>
      </c>
      <c r="J152" s="5">
        <f>I152-K152</f>
        <v>482180.9700000001</v>
      </c>
      <c r="K152" s="5">
        <v>842873.59</v>
      </c>
      <c r="L152" s="6">
        <v>0.6509</v>
      </c>
      <c r="M152" s="6" t="s">
        <v>226</v>
      </c>
    </row>
    <row r="153" spans="1:13" ht="33.75">
      <c r="A153" s="1">
        <f t="shared" si="4"/>
        <v>152</v>
      </c>
      <c r="B153" s="1" t="s">
        <v>47</v>
      </c>
      <c r="C153" s="2" t="s">
        <v>291</v>
      </c>
      <c r="D153" s="3" t="s">
        <v>64</v>
      </c>
      <c r="E153" s="3" t="s">
        <v>49</v>
      </c>
      <c r="F153" s="4">
        <v>39080</v>
      </c>
      <c r="G153" s="4">
        <v>35978</v>
      </c>
      <c r="H153" s="4">
        <v>36480</v>
      </c>
      <c r="I153" s="5">
        <v>10186452.13</v>
      </c>
      <c r="J153" s="5">
        <f>I153-K153</f>
        <v>7208450.930000001</v>
      </c>
      <c r="K153" s="5">
        <v>2978001.2</v>
      </c>
      <c r="L153" s="6">
        <v>0.9937</v>
      </c>
      <c r="M153" s="6" t="s">
        <v>161</v>
      </c>
    </row>
    <row r="154" spans="1:13" ht="56.25">
      <c r="A154" s="1">
        <f t="shared" si="4"/>
        <v>153</v>
      </c>
      <c r="B154" s="1" t="s">
        <v>47</v>
      </c>
      <c r="C154" s="2" t="s">
        <v>292</v>
      </c>
      <c r="D154" s="3" t="s">
        <v>64</v>
      </c>
      <c r="E154" s="3" t="s">
        <v>49</v>
      </c>
      <c r="F154" s="4">
        <v>39080</v>
      </c>
      <c r="G154" s="4">
        <v>36524</v>
      </c>
      <c r="H154" s="4">
        <v>36788</v>
      </c>
      <c r="I154" s="5">
        <v>7331626.77</v>
      </c>
      <c r="J154" s="5">
        <f>I154-K154</f>
        <v>4054376.3699999996</v>
      </c>
      <c r="K154" s="5">
        <v>3277250.4</v>
      </c>
      <c r="L154" s="6">
        <v>0.838</v>
      </c>
      <c r="M154" s="6" t="s">
        <v>161</v>
      </c>
    </row>
    <row r="155" spans="1:13" ht="22.5">
      <c r="A155" s="1">
        <f t="shared" si="4"/>
        <v>154</v>
      </c>
      <c r="B155" s="1" t="s">
        <v>47</v>
      </c>
      <c r="C155" s="2" t="s">
        <v>293</v>
      </c>
      <c r="D155" s="3" t="s">
        <v>118</v>
      </c>
      <c r="E155" s="3" t="s">
        <v>49</v>
      </c>
      <c r="F155" s="4">
        <v>39082</v>
      </c>
      <c r="G155" s="4">
        <v>37442</v>
      </c>
      <c r="H155" s="4">
        <v>38660</v>
      </c>
      <c r="I155" s="5">
        <v>1100000</v>
      </c>
      <c r="J155" s="5">
        <f>I155-K155</f>
        <v>536989.32</v>
      </c>
      <c r="K155" s="5">
        <v>563010.68</v>
      </c>
      <c r="L155" s="6">
        <v>0.5639</v>
      </c>
      <c r="M155" s="6" t="s">
        <v>53</v>
      </c>
    </row>
    <row r="156" spans="1:13" ht="22.5">
      <c r="A156" s="1">
        <f t="shared" si="4"/>
        <v>155</v>
      </c>
      <c r="B156" s="1" t="s">
        <v>47</v>
      </c>
      <c r="C156" s="2" t="s">
        <v>294</v>
      </c>
      <c r="D156" s="3" t="s">
        <v>118</v>
      </c>
      <c r="E156" s="3" t="s">
        <v>49</v>
      </c>
      <c r="F156" s="4">
        <v>39082</v>
      </c>
      <c r="G156" s="4">
        <v>37432</v>
      </c>
      <c r="H156" s="4">
        <v>38190</v>
      </c>
      <c r="I156" s="5">
        <v>934558.6</v>
      </c>
      <c r="J156" s="5">
        <f>I156-K156</f>
        <v>454669</v>
      </c>
      <c r="K156" s="5">
        <v>479889.6</v>
      </c>
      <c r="L156" s="6">
        <v>0.5700999999999999</v>
      </c>
      <c r="M156" s="6" t="s">
        <v>53</v>
      </c>
    </row>
    <row r="157" spans="1:13" ht="33.75">
      <c r="A157" s="1">
        <f t="shared" si="4"/>
        <v>156</v>
      </c>
      <c r="B157" s="1" t="s">
        <v>47</v>
      </c>
      <c r="C157" s="2" t="s">
        <v>295</v>
      </c>
      <c r="D157" s="3" t="s">
        <v>118</v>
      </c>
      <c r="E157" s="3" t="s">
        <v>49</v>
      </c>
      <c r="F157" s="4">
        <v>39051</v>
      </c>
      <c r="G157" s="4">
        <v>37420</v>
      </c>
      <c r="H157" s="4">
        <v>37636</v>
      </c>
      <c r="I157" s="5">
        <v>669667.47</v>
      </c>
      <c r="J157" s="5"/>
      <c r="K157" s="5"/>
      <c r="L157" s="6">
        <v>0.0025</v>
      </c>
      <c r="M157" s="6" t="s">
        <v>53</v>
      </c>
    </row>
    <row r="158" spans="1:13" ht="45">
      <c r="A158" s="1">
        <f t="shared" si="4"/>
        <v>157</v>
      </c>
      <c r="B158" s="1" t="s">
        <v>47</v>
      </c>
      <c r="C158" s="2" t="s">
        <v>296</v>
      </c>
      <c r="D158" s="3" t="s">
        <v>118</v>
      </c>
      <c r="E158" s="3" t="s">
        <v>49</v>
      </c>
      <c r="F158" s="4">
        <v>39051</v>
      </c>
      <c r="G158" s="4">
        <v>37252</v>
      </c>
      <c r="H158" s="4">
        <v>37329</v>
      </c>
      <c r="I158" s="5">
        <v>3850000</v>
      </c>
      <c r="J158" s="5">
        <f aca="true" t="shared" si="5" ref="J158:J166">I158-K158</f>
        <v>941127.81</v>
      </c>
      <c r="K158" s="5">
        <v>2908872.19</v>
      </c>
      <c r="L158" s="6">
        <v>0.9353</v>
      </c>
      <c r="M158" s="6" t="s">
        <v>53</v>
      </c>
    </row>
    <row r="159" spans="1:13" ht="56.25">
      <c r="A159" s="1">
        <f t="shared" si="4"/>
        <v>158</v>
      </c>
      <c r="B159" s="1" t="s">
        <v>47</v>
      </c>
      <c r="C159" s="2" t="s">
        <v>297</v>
      </c>
      <c r="D159" s="3" t="s">
        <v>118</v>
      </c>
      <c r="E159" s="3" t="s">
        <v>49</v>
      </c>
      <c r="F159" s="4">
        <v>39082</v>
      </c>
      <c r="G159" s="4">
        <v>37427</v>
      </c>
      <c r="H159" s="4">
        <v>37613</v>
      </c>
      <c r="I159" s="5">
        <v>1582900</v>
      </c>
      <c r="J159" s="5">
        <f t="shared" si="5"/>
        <v>1238420.83</v>
      </c>
      <c r="K159" s="5">
        <v>344479.17</v>
      </c>
      <c r="L159" s="6">
        <v>0.2394</v>
      </c>
      <c r="M159" s="6" t="s">
        <v>53</v>
      </c>
    </row>
    <row r="160" spans="1:13" ht="45">
      <c r="A160" s="1">
        <f t="shared" si="4"/>
        <v>159</v>
      </c>
      <c r="B160" s="1" t="s">
        <v>47</v>
      </c>
      <c r="C160" s="2" t="s">
        <v>298</v>
      </c>
      <c r="D160" s="3" t="s">
        <v>163</v>
      </c>
      <c r="E160" s="3" t="s">
        <v>49</v>
      </c>
      <c r="F160" s="4">
        <v>39112</v>
      </c>
      <c r="G160" s="4">
        <v>37442</v>
      </c>
      <c r="H160" s="4">
        <v>37480</v>
      </c>
      <c r="I160" s="5">
        <v>710333.39</v>
      </c>
      <c r="J160" s="5">
        <f t="shared" si="5"/>
        <v>251047.25</v>
      </c>
      <c r="K160" s="5">
        <v>459286.14</v>
      </c>
      <c r="L160" s="6">
        <v>0.5996</v>
      </c>
      <c r="M160" s="6" t="s">
        <v>41</v>
      </c>
    </row>
    <row r="161" spans="1:13" ht="78.75">
      <c r="A161" s="1">
        <f t="shared" si="4"/>
        <v>160</v>
      </c>
      <c r="B161" s="1" t="s">
        <v>47</v>
      </c>
      <c r="C161" s="2" t="s">
        <v>299</v>
      </c>
      <c r="D161" s="3" t="s">
        <v>163</v>
      </c>
      <c r="E161" s="3" t="s">
        <v>49</v>
      </c>
      <c r="F161" s="4">
        <v>39082</v>
      </c>
      <c r="G161" s="4">
        <v>37428</v>
      </c>
      <c r="H161" s="4">
        <v>37483</v>
      </c>
      <c r="I161" s="5">
        <v>1204000</v>
      </c>
      <c r="J161" s="5">
        <f t="shared" si="5"/>
        <v>196188.06000000006</v>
      </c>
      <c r="K161" s="5">
        <v>1007811.94</v>
      </c>
      <c r="L161" s="6">
        <v>0.9915999999999999</v>
      </c>
      <c r="M161" s="6" t="s">
        <v>114</v>
      </c>
    </row>
    <row r="162" spans="1:13" ht="78.75">
      <c r="A162" s="1">
        <f t="shared" si="4"/>
        <v>161</v>
      </c>
      <c r="B162" s="1" t="s">
        <v>47</v>
      </c>
      <c r="C162" s="2" t="s">
        <v>300</v>
      </c>
      <c r="D162" s="3" t="s">
        <v>163</v>
      </c>
      <c r="E162" s="3" t="s">
        <v>49</v>
      </c>
      <c r="F162" s="4">
        <v>39082</v>
      </c>
      <c r="G162" s="4">
        <v>37408</v>
      </c>
      <c r="H162" s="4">
        <v>37483</v>
      </c>
      <c r="I162" s="5">
        <v>596000</v>
      </c>
      <c r="J162" s="5">
        <f t="shared" si="5"/>
        <v>413023.04000000004</v>
      </c>
      <c r="K162" s="5">
        <v>182976.96</v>
      </c>
      <c r="L162" s="6">
        <v>0.3354</v>
      </c>
      <c r="M162" s="6" t="s">
        <v>114</v>
      </c>
    </row>
    <row r="163" spans="1:13" ht="22.5">
      <c r="A163" s="1">
        <f t="shared" si="4"/>
        <v>162</v>
      </c>
      <c r="B163" s="1" t="s">
        <v>47</v>
      </c>
      <c r="C163" s="2" t="s">
        <v>301</v>
      </c>
      <c r="D163" s="3" t="s">
        <v>163</v>
      </c>
      <c r="E163" s="3" t="s">
        <v>49</v>
      </c>
      <c r="F163" s="4">
        <v>39081</v>
      </c>
      <c r="G163" s="4">
        <v>36098</v>
      </c>
      <c r="H163" s="4">
        <v>36890</v>
      </c>
      <c r="I163" s="5">
        <v>1021496.43</v>
      </c>
      <c r="J163" s="5">
        <f t="shared" si="5"/>
        <v>544296.43</v>
      </c>
      <c r="K163" s="5">
        <v>477200</v>
      </c>
      <c r="L163" s="6">
        <v>0.893</v>
      </c>
      <c r="M163" s="6" t="s">
        <v>53</v>
      </c>
    </row>
    <row r="164" spans="1:13" ht="33.75">
      <c r="A164" s="1">
        <f t="shared" si="4"/>
        <v>163</v>
      </c>
      <c r="B164" s="1" t="s">
        <v>47</v>
      </c>
      <c r="C164" s="2" t="s">
        <v>302</v>
      </c>
      <c r="D164" s="3" t="s">
        <v>163</v>
      </c>
      <c r="E164" s="3" t="s">
        <v>49</v>
      </c>
      <c r="F164" s="4">
        <v>39079</v>
      </c>
      <c r="G164" s="4">
        <v>37185</v>
      </c>
      <c r="H164" s="4">
        <v>37306</v>
      </c>
      <c r="I164" s="5">
        <v>6364703.47</v>
      </c>
      <c r="J164" s="5">
        <f t="shared" si="5"/>
        <v>2840070.2299999995</v>
      </c>
      <c r="K164" s="5">
        <v>3524633.24</v>
      </c>
      <c r="L164" s="6">
        <v>0.6244</v>
      </c>
      <c r="M164" s="6" t="s">
        <v>53</v>
      </c>
    </row>
    <row r="165" spans="1:13" ht="56.25">
      <c r="A165" s="1">
        <f t="shared" si="4"/>
        <v>164</v>
      </c>
      <c r="B165" s="1" t="s">
        <v>47</v>
      </c>
      <c r="C165" s="2" t="s">
        <v>303</v>
      </c>
      <c r="D165" s="3" t="s">
        <v>163</v>
      </c>
      <c r="E165" s="3" t="s">
        <v>49</v>
      </c>
      <c r="F165" s="4">
        <v>39355</v>
      </c>
      <c r="G165" s="4">
        <v>37442</v>
      </c>
      <c r="H165" s="4">
        <v>37462</v>
      </c>
      <c r="I165" s="5">
        <v>2681700.1</v>
      </c>
      <c r="J165" s="5">
        <f t="shared" si="5"/>
        <v>859958.4400000002</v>
      </c>
      <c r="K165" s="5">
        <v>1821741.66</v>
      </c>
      <c r="L165" s="6">
        <v>0.8876000000000001</v>
      </c>
      <c r="M165" s="6" t="s">
        <v>53</v>
      </c>
    </row>
    <row r="166" spans="1:13" ht="67.5">
      <c r="A166" s="1">
        <f t="shared" si="4"/>
        <v>165</v>
      </c>
      <c r="B166" s="1" t="s">
        <v>47</v>
      </c>
      <c r="C166" s="2" t="s">
        <v>304</v>
      </c>
      <c r="D166" s="3" t="s">
        <v>163</v>
      </c>
      <c r="E166" s="3" t="s">
        <v>49</v>
      </c>
      <c r="F166" s="4">
        <v>38990</v>
      </c>
      <c r="G166" s="4">
        <v>38502</v>
      </c>
      <c r="H166" s="4">
        <v>38545</v>
      </c>
      <c r="I166" s="5">
        <v>2418000</v>
      </c>
      <c r="J166" s="5">
        <f t="shared" si="5"/>
        <v>461162</v>
      </c>
      <c r="K166" s="5">
        <v>1956838</v>
      </c>
      <c r="L166" s="6">
        <v>0.9918</v>
      </c>
      <c r="M166" s="6" t="s">
        <v>53</v>
      </c>
    </row>
    <row r="167" spans="1:13" ht="67.5">
      <c r="A167" s="1">
        <f t="shared" si="4"/>
        <v>166</v>
      </c>
      <c r="B167" s="1" t="s">
        <v>47</v>
      </c>
      <c r="C167" s="2" t="s">
        <v>305</v>
      </c>
      <c r="D167" s="3" t="s">
        <v>163</v>
      </c>
      <c r="E167" s="3" t="s">
        <v>49</v>
      </c>
      <c r="F167" s="4">
        <v>38990</v>
      </c>
      <c r="G167" s="4">
        <v>38565</v>
      </c>
      <c r="H167" s="4">
        <v>38670</v>
      </c>
      <c r="I167" s="5">
        <v>1980000</v>
      </c>
      <c r="J167" s="5"/>
      <c r="K167" s="5"/>
      <c r="L167" s="6">
        <v>0.8155</v>
      </c>
      <c r="M167" s="6" t="s">
        <v>53</v>
      </c>
    </row>
    <row r="168" spans="1:13" ht="56.25">
      <c r="A168" s="1">
        <f t="shared" si="4"/>
        <v>167</v>
      </c>
      <c r="B168" s="1" t="s">
        <v>47</v>
      </c>
      <c r="C168" s="2" t="s">
        <v>306</v>
      </c>
      <c r="D168" s="3" t="s">
        <v>163</v>
      </c>
      <c r="E168" s="3" t="s">
        <v>49</v>
      </c>
      <c r="F168" s="4">
        <v>38990</v>
      </c>
      <c r="G168" s="4">
        <v>38565</v>
      </c>
      <c r="H168" s="4">
        <v>38713</v>
      </c>
      <c r="I168" s="5">
        <v>1020140</v>
      </c>
      <c r="J168" s="5">
        <f aca="true" t="shared" si="6" ref="J168:J198">I168-K168</f>
        <v>695375.3</v>
      </c>
      <c r="K168" s="5">
        <v>324764.7</v>
      </c>
      <c r="L168" s="6">
        <v>0.8340000000000001</v>
      </c>
      <c r="M168" s="6" t="s">
        <v>53</v>
      </c>
    </row>
    <row r="169" spans="1:13" ht="45">
      <c r="A169" s="1">
        <f t="shared" si="4"/>
        <v>168</v>
      </c>
      <c r="B169" s="1" t="s">
        <v>47</v>
      </c>
      <c r="C169" s="2" t="s">
        <v>307</v>
      </c>
      <c r="D169" s="3" t="s">
        <v>86</v>
      </c>
      <c r="E169" s="3" t="s">
        <v>49</v>
      </c>
      <c r="F169" s="4">
        <v>39291</v>
      </c>
      <c r="G169" s="4">
        <v>37135</v>
      </c>
      <c r="H169" s="4">
        <v>37323</v>
      </c>
      <c r="I169" s="5">
        <v>1120000</v>
      </c>
      <c r="J169" s="5">
        <f t="shared" si="6"/>
        <v>446847.27</v>
      </c>
      <c r="K169" s="5">
        <v>673152.73</v>
      </c>
      <c r="L169" s="6">
        <v>0.601</v>
      </c>
      <c r="M169" s="6" t="s">
        <v>41</v>
      </c>
    </row>
    <row r="170" spans="1:13" ht="33.75">
      <c r="A170" s="1">
        <f t="shared" si="4"/>
        <v>169</v>
      </c>
      <c r="B170" s="1" t="s">
        <v>47</v>
      </c>
      <c r="C170" s="2" t="s">
        <v>308</v>
      </c>
      <c r="D170" s="3" t="s">
        <v>86</v>
      </c>
      <c r="E170" s="3" t="s">
        <v>49</v>
      </c>
      <c r="F170" s="4">
        <v>39081</v>
      </c>
      <c r="G170" s="4">
        <v>37302</v>
      </c>
      <c r="H170" s="4">
        <v>37337</v>
      </c>
      <c r="I170" s="5">
        <v>7241510.28</v>
      </c>
      <c r="J170" s="5">
        <f t="shared" si="6"/>
        <v>1241510.2800000003</v>
      </c>
      <c r="K170" s="5">
        <v>6000000</v>
      </c>
      <c r="L170" s="6">
        <v>0.9706999999999999</v>
      </c>
      <c r="M170" s="6" t="s">
        <v>114</v>
      </c>
    </row>
    <row r="171" spans="1:13" ht="33.75">
      <c r="A171" s="1">
        <f t="shared" si="4"/>
        <v>170</v>
      </c>
      <c r="B171" s="1" t="s">
        <v>47</v>
      </c>
      <c r="C171" s="2" t="s">
        <v>309</v>
      </c>
      <c r="D171" s="3" t="s">
        <v>86</v>
      </c>
      <c r="E171" s="3" t="s">
        <v>49</v>
      </c>
      <c r="F171" s="4">
        <v>39081</v>
      </c>
      <c r="G171" s="4">
        <v>37441</v>
      </c>
      <c r="H171" s="4">
        <v>37452</v>
      </c>
      <c r="I171" s="5">
        <v>1050000</v>
      </c>
      <c r="J171" s="5">
        <f t="shared" si="6"/>
        <v>850000</v>
      </c>
      <c r="K171" s="5">
        <v>200000</v>
      </c>
      <c r="L171" s="6">
        <v>0.247</v>
      </c>
      <c r="M171" s="6" t="s">
        <v>51</v>
      </c>
    </row>
    <row r="172" spans="1:13" ht="67.5">
      <c r="A172" s="1">
        <f t="shared" si="4"/>
        <v>171</v>
      </c>
      <c r="B172" s="1" t="s">
        <v>47</v>
      </c>
      <c r="C172" s="2" t="s">
        <v>310</v>
      </c>
      <c r="D172" s="3" t="s">
        <v>86</v>
      </c>
      <c r="E172" s="3" t="s">
        <v>49</v>
      </c>
      <c r="F172" s="4">
        <v>38990</v>
      </c>
      <c r="G172" s="4">
        <v>38147</v>
      </c>
      <c r="H172" s="4">
        <v>38341</v>
      </c>
      <c r="I172" s="5">
        <v>677895</v>
      </c>
      <c r="J172" s="5">
        <f t="shared" si="6"/>
        <v>64015.310000000056</v>
      </c>
      <c r="K172" s="5">
        <v>613879.69</v>
      </c>
      <c r="L172" s="6">
        <v>0.9531999999999999</v>
      </c>
      <c r="M172" s="6" t="s">
        <v>51</v>
      </c>
    </row>
    <row r="173" spans="1:13" ht="33.75">
      <c r="A173" s="1">
        <f t="shared" si="4"/>
        <v>172</v>
      </c>
      <c r="B173" s="1" t="s">
        <v>47</v>
      </c>
      <c r="C173" s="2" t="s">
        <v>311</v>
      </c>
      <c r="D173" s="3" t="s">
        <v>221</v>
      </c>
      <c r="E173" s="3" t="s">
        <v>49</v>
      </c>
      <c r="F173" s="4">
        <v>39082</v>
      </c>
      <c r="G173" s="4">
        <v>37351</v>
      </c>
      <c r="H173" s="4">
        <v>37610</v>
      </c>
      <c r="I173" s="5">
        <v>771830</v>
      </c>
      <c r="J173" s="5">
        <f t="shared" si="6"/>
        <v>263885</v>
      </c>
      <c r="K173" s="5">
        <v>507945</v>
      </c>
      <c r="L173" s="6">
        <v>0.7182</v>
      </c>
      <c r="M173" s="6" t="s">
        <v>51</v>
      </c>
    </row>
    <row r="174" spans="1:13" ht="56.25">
      <c r="A174" s="1">
        <f t="shared" si="4"/>
        <v>173</v>
      </c>
      <c r="B174" s="1" t="s">
        <v>47</v>
      </c>
      <c r="C174" s="2" t="s">
        <v>312</v>
      </c>
      <c r="D174" s="3" t="s">
        <v>221</v>
      </c>
      <c r="E174" s="3" t="s">
        <v>49</v>
      </c>
      <c r="F174" s="4">
        <v>39082</v>
      </c>
      <c r="G174" s="4">
        <v>37451</v>
      </c>
      <c r="H174" s="4">
        <v>37651</v>
      </c>
      <c r="I174" s="5">
        <v>4998606.17</v>
      </c>
      <c r="J174" s="5">
        <f t="shared" si="6"/>
        <v>1389511.23</v>
      </c>
      <c r="K174" s="5">
        <v>3609094.94</v>
      </c>
      <c r="L174" s="6">
        <v>0.9054000000000001</v>
      </c>
      <c r="M174" s="6" t="s">
        <v>51</v>
      </c>
    </row>
    <row r="175" spans="1:13" ht="45">
      <c r="A175" s="1">
        <f t="shared" si="4"/>
        <v>174</v>
      </c>
      <c r="B175" s="1" t="s">
        <v>47</v>
      </c>
      <c r="C175" s="2" t="s">
        <v>313</v>
      </c>
      <c r="D175" s="3" t="s">
        <v>67</v>
      </c>
      <c r="E175" s="3" t="s">
        <v>49</v>
      </c>
      <c r="F175" s="4">
        <v>39082</v>
      </c>
      <c r="G175" s="4">
        <v>36536</v>
      </c>
      <c r="H175" s="4">
        <v>37015</v>
      </c>
      <c r="I175" s="5">
        <v>917000</v>
      </c>
      <c r="J175" s="5">
        <f t="shared" si="6"/>
        <v>172287.76</v>
      </c>
      <c r="K175" s="5">
        <v>744712.24</v>
      </c>
      <c r="L175" s="6">
        <v>0.8170000000000001</v>
      </c>
      <c r="M175" s="6" t="s">
        <v>51</v>
      </c>
    </row>
    <row r="176" spans="1:13" ht="56.25">
      <c r="A176" s="1">
        <f t="shared" si="4"/>
        <v>175</v>
      </c>
      <c r="B176" s="1" t="s">
        <v>47</v>
      </c>
      <c r="C176" s="2" t="s">
        <v>314</v>
      </c>
      <c r="D176" s="3" t="s">
        <v>67</v>
      </c>
      <c r="E176" s="3" t="s">
        <v>49</v>
      </c>
      <c r="F176" s="4">
        <v>39067</v>
      </c>
      <c r="G176" s="4">
        <v>37403</v>
      </c>
      <c r="H176" s="4">
        <v>37638</v>
      </c>
      <c r="I176" s="5">
        <v>947052.3</v>
      </c>
      <c r="J176" s="5">
        <f t="shared" si="6"/>
        <v>76689.76000000001</v>
      </c>
      <c r="K176" s="5">
        <v>870362.54</v>
      </c>
      <c r="L176" s="6">
        <v>0.9578</v>
      </c>
      <c r="M176" s="6" t="s">
        <v>114</v>
      </c>
    </row>
    <row r="177" spans="1:13" ht="56.25">
      <c r="A177" s="1">
        <f t="shared" si="4"/>
        <v>176</v>
      </c>
      <c r="B177" s="1" t="s">
        <v>47</v>
      </c>
      <c r="C177" s="2" t="s">
        <v>315</v>
      </c>
      <c r="D177" s="3" t="s">
        <v>68</v>
      </c>
      <c r="E177" s="3" t="s">
        <v>49</v>
      </c>
      <c r="F177" s="4">
        <v>39137</v>
      </c>
      <c r="G177" s="4">
        <v>37307</v>
      </c>
      <c r="H177" s="4">
        <v>37288</v>
      </c>
      <c r="I177" s="5">
        <v>2702125.71</v>
      </c>
      <c r="J177" s="5">
        <f t="shared" si="6"/>
        <v>1121188.76</v>
      </c>
      <c r="K177" s="5">
        <v>1580936.95</v>
      </c>
      <c r="L177" s="6">
        <v>0.8992</v>
      </c>
      <c r="M177" s="6" t="s">
        <v>53</v>
      </c>
    </row>
    <row r="178" spans="1:13" ht="67.5">
      <c r="A178" s="1">
        <f t="shared" si="4"/>
        <v>177</v>
      </c>
      <c r="B178" s="1" t="s">
        <v>47</v>
      </c>
      <c r="C178" s="2" t="s">
        <v>316</v>
      </c>
      <c r="D178" s="3" t="s">
        <v>68</v>
      </c>
      <c r="E178" s="3" t="s">
        <v>49</v>
      </c>
      <c r="F178" s="4">
        <v>39162</v>
      </c>
      <c r="G178" s="4">
        <v>37146</v>
      </c>
      <c r="H178" s="4">
        <v>37287</v>
      </c>
      <c r="I178" s="5">
        <v>1120536.97</v>
      </c>
      <c r="J178" s="5">
        <f t="shared" si="6"/>
        <v>124565.76000000001</v>
      </c>
      <c r="K178" s="5">
        <v>995971.21</v>
      </c>
      <c r="L178" s="6">
        <v>0.9161</v>
      </c>
      <c r="M178" s="6" t="s">
        <v>53</v>
      </c>
    </row>
    <row r="179" spans="1:13" ht="56.25">
      <c r="A179" s="1">
        <f t="shared" si="4"/>
        <v>178</v>
      </c>
      <c r="B179" s="1" t="s">
        <v>47</v>
      </c>
      <c r="C179" s="2" t="s">
        <v>317</v>
      </c>
      <c r="D179" s="3" t="s">
        <v>68</v>
      </c>
      <c r="E179" s="3" t="s">
        <v>49</v>
      </c>
      <c r="F179" s="4">
        <v>39162</v>
      </c>
      <c r="G179" s="4">
        <v>37146</v>
      </c>
      <c r="H179" s="4">
        <v>37287</v>
      </c>
      <c r="I179" s="5">
        <v>1709530.68</v>
      </c>
      <c r="J179" s="5">
        <f t="shared" si="6"/>
        <v>465451.60999999987</v>
      </c>
      <c r="K179" s="5">
        <v>1244079.07</v>
      </c>
      <c r="L179" s="6">
        <v>0.8134</v>
      </c>
      <c r="M179" s="6" t="s">
        <v>53</v>
      </c>
    </row>
    <row r="180" spans="1:13" ht="67.5">
      <c r="A180" s="1">
        <f t="shared" si="4"/>
        <v>179</v>
      </c>
      <c r="B180" s="1" t="s">
        <v>47</v>
      </c>
      <c r="C180" s="2" t="s">
        <v>318</v>
      </c>
      <c r="D180" s="3" t="s">
        <v>68</v>
      </c>
      <c r="E180" s="3" t="s">
        <v>49</v>
      </c>
      <c r="F180" s="4">
        <v>39347</v>
      </c>
      <c r="G180" s="4">
        <v>37441</v>
      </c>
      <c r="H180" s="4">
        <v>37460</v>
      </c>
      <c r="I180" s="5">
        <v>1710986.99</v>
      </c>
      <c r="J180" s="5">
        <f t="shared" si="6"/>
        <v>709898.17</v>
      </c>
      <c r="K180" s="5">
        <v>1001088.82</v>
      </c>
      <c r="L180" s="6">
        <v>0.6534</v>
      </c>
      <c r="M180" s="6" t="s">
        <v>53</v>
      </c>
    </row>
    <row r="181" spans="1:13" ht="56.25">
      <c r="A181" s="1">
        <f t="shared" si="4"/>
        <v>180</v>
      </c>
      <c r="B181" s="1" t="s">
        <v>47</v>
      </c>
      <c r="C181" s="2" t="s">
        <v>319</v>
      </c>
      <c r="D181" s="3" t="s">
        <v>68</v>
      </c>
      <c r="E181" s="3" t="s">
        <v>49</v>
      </c>
      <c r="F181" s="4">
        <v>39347</v>
      </c>
      <c r="G181" s="4">
        <v>37441</v>
      </c>
      <c r="H181" s="4">
        <v>37460</v>
      </c>
      <c r="I181" s="5">
        <v>6209456.22</v>
      </c>
      <c r="J181" s="5">
        <f t="shared" si="6"/>
        <v>2679799.36</v>
      </c>
      <c r="K181" s="5">
        <v>3529656.86</v>
      </c>
      <c r="L181" s="6">
        <v>0.6125</v>
      </c>
      <c r="M181" s="6" t="s">
        <v>53</v>
      </c>
    </row>
    <row r="182" spans="1:13" ht="45">
      <c r="A182" s="1">
        <f t="shared" si="4"/>
        <v>181</v>
      </c>
      <c r="B182" s="1" t="s">
        <v>47</v>
      </c>
      <c r="C182" s="2" t="s">
        <v>320</v>
      </c>
      <c r="D182" s="3" t="s">
        <v>68</v>
      </c>
      <c r="E182" s="3" t="s">
        <v>49</v>
      </c>
      <c r="F182" s="4">
        <v>39045</v>
      </c>
      <c r="G182" s="4">
        <v>38210</v>
      </c>
      <c r="H182" s="4">
        <v>38210</v>
      </c>
      <c r="I182" s="5">
        <v>645354</v>
      </c>
      <c r="J182" s="5">
        <f t="shared" si="6"/>
        <v>311244.09</v>
      </c>
      <c r="K182" s="5">
        <v>334109.91</v>
      </c>
      <c r="L182" s="6">
        <v>0.5203</v>
      </c>
      <c r="M182" s="6" t="s">
        <v>53</v>
      </c>
    </row>
    <row r="183" spans="1:13" ht="33.75">
      <c r="A183" s="1">
        <f t="shared" si="4"/>
        <v>182</v>
      </c>
      <c r="B183" s="1" t="s">
        <v>47</v>
      </c>
      <c r="C183" s="2" t="s">
        <v>321</v>
      </c>
      <c r="D183" s="3" t="s">
        <v>188</v>
      </c>
      <c r="E183" s="3" t="s">
        <v>49</v>
      </c>
      <c r="F183" s="4">
        <v>39081</v>
      </c>
      <c r="G183" s="4">
        <v>37648</v>
      </c>
      <c r="H183" s="4">
        <v>38477</v>
      </c>
      <c r="I183" s="5">
        <v>720000</v>
      </c>
      <c r="J183" s="5">
        <f t="shared" si="6"/>
        <v>162645.11</v>
      </c>
      <c r="K183" s="5">
        <v>557354.89</v>
      </c>
      <c r="L183" s="6">
        <v>0.9289000000000001</v>
      </c>
      <c r="M183" s="6" t="s">
        <v>114</v>
      </c>
    </row>
    <row r="184" spans="1:13" ht="33.75">
      <c r="A184" s="1">
        <f t="shared" si="4"/>
        <v>183</v>
      </c>
      <c r="B184" s="1" t="s">
        <v>47</v>
      </c>
      <c r="C184" s="2" t="s">
        <v>322</v>
      </c>
      <c r="D184" s="3" t="s">
        <v>182</v>
      </c>
      <c r="E184" s="3" t="s">
        <v>49</v>
      </c>
      <c r="F184" s="4">
        <v>39081</v>
      </c>
      <c r="G184" s="4">
        <v>36809</v>
      </c>
      <c r="H184" s="4">
        <v>37021</v>
      </c>
      <c r="I184" s="5">
        <v>2089249.85</v>
      </c>
      <c r="J184" s="5">
        <f t="shared" si="6"/>
        <v>341247.7100000002</v>
      </c>
      <c r="K184" s="5">
        <v>1748002.14</v>
      </c>
      <c r="L184" s="6">
        <v>0.9934000000000001</v>
      </c>
      <c r="M184" s="6" t="s">
        <v>161</v>
      </c>
    </row>
    <row r="185" spans="1:13" ht="45">
      <c r="A185" s="1">
        <f t="shared" si="4"/>
        <v>184</v>
      </c>
      <c r="B185" s="1" t="s">
        <v>47</v>
      </c>
      <c r="C185" s="2" t="s">
        <v>323</v>
      </c>
      <c r="D185" s="3" t="s">
        <v>182</v>
      </c>
      <c r="E185" s="3" t="s">
        <v>49</v>
      </c>
      <c r="F185" s="4">
        <v>39081</v>
      </c>
      <c r="G185" s="4">
        <v>37168</v>
      </c>
      <c r="H185" s="4">
        <v>37468</v>
      </c>
      <c r="I185" s="5">
        <v>600000</v>
      </c>
      <c r="J185" s="5">
        <f t="shared" si="6"/>
        <v>174434.09000000003</v>
      </c>
      <c r="K185" s="5">
        <v>425565.91</v>
      </c>
      <c r="L185" s="6">
        <v>0.7787000000000001</v>
      </c>
      <c r="M185" s="6" t="s">
        <v>53</v>
      </c>
    </row>
    <row r="186" spans="1:13" ht="67.5">
      <c r="A186" s="1">
        <f t="shared" si="4"/>
        <v>185</v>
      </c>
      <c r="B186" s="1" t="s">
        <v>47</v>
      </c>
      <c r="C186" s="2" t="s">
        <v>324</v>
      </c>
      <c r="D186" s="3" t="s">
        <v>182</v>
      </c>
      <c r="E186" s="3" t="s">
        <v>49</v>
      </c>
      <c r="F186" s="4">
        <v>38990</v>
      </c>
      <c r="G186" s="4">
        <v>37144</v>
      </c>
      <c r="H186" s="4">
        <v>37468</v>
      </c>
      <c r="I186" s="5">
        <v>4400000</v>
      </c>
      <c r="J186" s="5">
        <f t="shared" si="6"/>
        <v>514795.8799999999</v>
      </c>
      <c r="K186" s="5">
        <v>3885204.12</v>
      </c>
      <c r="L186" s="6">
        <v>0.9773000000000001</v>
      </c>
      <c r="M186" s="6" t="s">
        <v>226</v>
      </c>
    </row>
    <row r="187" spans="1:13" ht="56.25">
      <c r="A187" s="1">
        <f t="shared" si="4"/>
        <v>186</v>
      </c>
      <c r="B187" s="1" t="s">
        <v>47</v>
      </c>
      <c r="C187" s="2" t="s">
        <v>325</v>
      </c>
      <c r="D187" s="3" t="s">
        <v>182</v>
      </c>
      <c r="E187" s="3" t="s">
        <v>49</v>
      </c>
      <c r="F187" s="4">
        <v>39081</v>
      </c>
      <c r="G187" s="4">
        <v>37424</v>
      </c>
      <c r="H187" s="4">
        <v>37468</v>
      </c>
      <c r="I187" s="5">
        <v>582981.22</v>
      </c>
      <c r="J187" s="5">
        <f t="shared" si="6"/>
        <v>179940.90999999997</v>
      </c>
      <c r="K187" s="5">
        <v>403040.31</v>
      </c>
      <c r="L187" s="6">
        <v>0.8262999999999999</v>
      </c>
      <c r="M187" s="6" t="s">
        <v>226</v>
      </c>
    </row>
    <row r="188" spans="1:13" ht="33.75">
      <c r="A188" s="1">
        <f t="shared" si="4"/>
        <v>187</v>
      </c>
      <c r="B188" s="1" t="s">
        <v>47</v>
      </c>
      <c r="C188" s="2" t="s">
        <v>326</v>
      </c>
      <c r="D188" s="3" t="s">
        <v>182</v>
      </c>
      <c r="E188" s="3" t="s">
        <v>49</v>
      </c>
      <c r="F188" s="4">
        <v>39081</v>
      </c>
      <c r="G188" s="4">
        <v>37408</v>
      </c>
      <c r="H188" s="4">
        <v>37452</v>
      </c>
      <c r="I188" s="5">
        <v>510000</v>
      </c>
      <c r="J188" s="5">
        <f t="shared" si="6"/>
        <v>443601.58999999997</v>
      </c>
      <c r="K188" s="5">
        <v>66398.41</v>
      </c>
      <c r="L188" s="6">
        <v>0.2798</v>
      </c>
      <c r="M188" s="6" t="s">
        <v>51</v>
      </c>
    </row>
    <row r="189" spans="1:13" ht="67.5">
      <c r="A189" s="1">
        <f t="shared" si="4"/>
        <v>188</v>
      </c>
      <c r="B189" s="1" t="s">
        <v>47</v>
      </c>
      <c r="C189" s="2" t="s">
        <v>327</v>
      </c>
      <c r="D189" s="3" t="s">
        <v>328</v>
      </c>
      <c r="E189" s="3" t="s">
        <v>49</v>
      </c>
      <c r="F189" s="4">
        <v>39082</v>
      </c>
      <c r="G189" s="4">
        <v>35977</v>
      </c>
      <c r="H189" s="4">
        <v>36325</v>
      </c>
      <c r="I189" s="5">
        <v>505965</v>
      </c>
      <c r="J189" s="5">
        <f t="shared" si="6"/>
        <v>8226.520000000019</v>
      </c>
      <c r="K189" s="5">
        <v>497738.48</v>
      </c>
      <c r="L189" s="6">
        <v>0.9998999999999999</v>
      </c>
      <c r="M189" s="6" t="s">
        <v>114</v>
      </c>
    </row>
    <row r="190" spans="1:13" ht="45">
      <c r="A190" s="1">
        <f t="shared" si="4"/>
        <v>189</v>
      </c>
      <c r="B190" s="1" t="s">
        <v>47</v>
      </c>
      <c r="C190" s="2" t="s">
        <v>329</v>
      </c>
      <c r="D190" s="3" t="s">
        <v>328</v>
      </c>
      <c r="E190" s="3" t="s">
        <v>49</v>
      </c>
      <c r="F190" s="4">
        <v>39082</v>
      </c>
      <c r="G190" s="4">
        <v>35977</v>
      </c>
      <c r="H190" s="4">
        <v>36504</v>
      </c>
      <c r="I190" s="5">
        <v>586494.36</v>
      </c>
      <c r="J190" s="5">
        <f t="shared" si="6"/>
        <v>172989.93</v>
      </c>
      <c r="K190" s="5">
        <v>413504.43</v>
      </c>
      <c r="L190" s="6">
        <v>0.8373999999999999</v>
      </c>
      <c r="M190" s="6" t="s">
        <v>114</v>
      </c>
    </row>
    <row r="191" spans="1:13" ht="33.75">
      <c r="A191" s="1">
        <f t="shared" si="4"/>
        <v>190</v>
      </c>
      <c r="B191" s="1" t="s">
        <v>47</v>
      </c>
      <c r="C191" s="2" t="s">
        <v>330</v>
      </c>
      <c r="D191" s="3" t="s">
        <v>328</v>
      </c>
      <c r="E191" s="3" t="s">
        <v>49</v>
      </c>
      <c r="F191" s="4">
        <v>39082</v>
      </c>
      <c r="G191" s="4">
        <v>37435</v>
      </c>
      <c r="H191" s="4">
        <v>37610</v>
      </c>
      <c r="I191" s="5">
        <v>5960194.47</v>
      </c>
      <c r="J191" s="5">
        <f t="shared" si="6"/>
        <v>1011127.0299999993</v>
      </c>
      <c r="K191" s="5">
        <v>4949067.44</v>
      </c>
      <c r="L191" s="6">
        <v>0.9921</v>
      </c>
      <c r="M191" s="6" t="s">
        <v>114</v>
      </c>
    </row>
    <row r="192" spans="1:13" ht="33.75">
      <c r="A192" s="1">
        <f t="shared" si="4"/>
        <v>191</v>
      </c>
      <c r="B192" s="1" t="s">
        <v>47</v>
      </c>
      <c r="C192" s="2" t="s">
        <v>331</v>
      </c>
      <c r="D192" s="3" t="s">
        <v>69</v>
      </c>
      <c r="E192" s="3" t="s">
        <v>49</v>
      </c>
      <c r="F192" s="4">
        <v>39021</v>
      </c>
      <c r="G192" s="4">
        <v>37196</v>
      </c>
      <c r="H192" s="4">
        <v>37454</v>
      </c>
      <c r="I192" s="5">
        <v>550000</v>
      </c>
      <c r="J192" s="5">
        <f t="shared" si="6"/>
        <v>385625.03</v>
      </c>
      <c r="K192" s="5">
        <v>164374.97</v>
      </c>
      <c r="L192" s="6">
        <v>0.32880000000000004</v>
      </c>
      <c r="M192" s="6" t="s">
        <v>53</v>
      </c>
    </row>
    <row r="193" spans="1:13" ht="33.75">
      <c r="A193" s="1">
        <f t="shared" si="4"/>
        <v>192</v>
      </c>
      <c r="B193" s="1" t="s">
        <v>47</v>
      </c>
      <c r="C193" s="2" t="s">
        <v>332</v>
      </c>
      <c r="D193" s="3" t="s">
        <v>69</v>
      </c>
      <c r="E193" s="3" t="s">
        <v>49</v>
      </c>
      <c r="F193" s="4">
        <v>39082</v>
      </c>
      <c r="G193" s="4">
        <v>36521</v>
      </c>
      <c r="H193" s="4">
        <v>37404</v>
      </c>
      <c r="I193" s="5">
        <v>660320.58</v>
      </c>
      <c r="J193" s="5">
        <f t="shared" si="6"/>
        <v>244401.76999999996</v>
      </c>
      <c r="K193" s="5">
        <v>415918.81</v>
      </c>
      <c r="L193" s="6">
        <v>0.6933</v>
      </c>
      <c r="M193" s="6" t="s">
        <v>53</v>
      </c>
    </row>
    <row r="194" spans="1:13" ht="56.25">
      <c r="A194" s="1">
        <f t="shared" si="4"/>
        <v>193</v>
      </c>
      <c r="B194" s="1" t="s">
        <v>47</v>
      </c>
      <c r="C194" s="2" t="s">
        <v>333</v>
      </c>
      <c r="D194" s="3" t="s">
        <v>69</v>
      </c>
      <c r="E194" s="3" t="s">
        <v>49</v>
      </c>
      <c r="F194" s="4">
        <v>39082</v>
      </c>
      <c r="G194" s="4">
        <v>36678</v>
      </c>
      <c r="H194" s="4">
        <v>37113</v>
      </c>
      <c r="I194" s="5">
        <v>4000000</v>
      </c>
      <c r="J194" s="5">
        <f t="shared" si="6"/>
        <v>138307.16000000015</v>
      </c>
      <c r="K194" s="5">
        <v>3861692.84</v>
      </c>
      <c r="L194" s="6">
        <v>0.9667</v>
      </c>
      <c r="M194" s="6" t="s">
        <v>53</v>
      </c>
    </row>
    <row r="195" spans="1:13" ht="33.75">
      <c r="A195" s="1">
        <f t="shared" si="4"/>
        <v>194</v>
      </c>
      <c r="B195" s="1" t="s">
        <v>47</v>
      </c>
      <c r="C195" s="2" t="s">
        <v>334</v>
      </c>
      <c r="D195" s="3" t="s">
        <v>69</v>
      </c>
      <c r="E195" s="3" t="s">
        <v>49</v>
      </c>
      <c r="F195" s="4">
        <v>39143</v>
      </c>
      <c r="G195" s="4">
        <v>36525</v>
      </c>
      <c r="H195" s="4">
        <v>37300</v>
      </c>
      <c r="I195" s="5">
        <v>2400000</v>
      </c>
      <c r="J195" s="5">
        <f t="shared" si="6"/>
        <v>606926.3300000001</v>
      </c>
      <c r="K195" s="5">
        <v>1793073.67</v>
      </c>
      <c r="L195" s="6">
        <v>0.8964</v>
      </c>
      <c r="M195" s="6" t="s">
        <v>53</v>
      </c>
    </row>
    <row r="196" spans="1:13" ht="56.25">
      <c r="A196" s="1">
        <f aca="true" t="shared" si="7" ref="A196:A259">A195+1</f>
        <v>195</v>
      </c>
      <c r="B196" s="1" t="s">
        <v>47</v>
      </c>
      <c r="C196" s="2" t="s">
        <v>335</v>
      </c>
      <c r="D196" s="3" t="s">
        <v>69</v>
      </c>
      <c r="E196" s="3" t="s">
        <v>49</v>
      </c>
      <c r="F196" s="4">
        <v>39143</v>
      </c>
      <c r="G196" s="4">
        <v>37173</v>
      </c>
      <c r="H196" s="4">
        <v>37301</v>
      </c>
      <c r="I196" s="5">
        <v>834756.81</v>
      </c>
      <c r="J196" s="5">
        <f t="shared" si="6"/>
        <v>469555.81000000006</v>
      </c>
      <c r="K196" s="5">
        <v>365201</v>
      </c>
      <c r="L196" s="6">
        <v>0.48869999999999997</v>
      </c>
      <c r="M196" s="6" t="s">
        <v>161</v>
      </c>
    </row>
    <row r="197" spans="1:13" ht="67.5">
      <c r="A197" s="1">
        <f t="shared" si="7"/>
        <v>196</v>
      </c>
      <c r="B197" s="1" t="s">
        <v>47</v>
      </c>
      <c r="C197" s="2" t="s">
        <v>336</v>
      </c>
      <c r="D197" s="3" t="s">
        <v>69</v>
      </c>
      <c r="E197" s="3" t="s">
        <v>49</v>
      </c>
      <c r="F197" s="4">
        <v>39082</v>
      </c>
      <c r="G197" s="4">
        <v>37186</v>
      </c>
      <c r="H197" s="4">
        <v>37284</v>
      </c>
      <c r="I197" s="5">
        <v>1100000</v>
      </c>
      <c r="J197" s="5">
        <f t="shared" si="6"/>
        <v>503772.83999999997</v>
      </c>
      <c r="K197" s="5">
        <v>596227.16</v>
      </c>
      <c r="L197" s="6">
        <v>0.6111</v>
      </c>
      <c r="M197" s="6" t="s">
        <v>161</v>
      </c>
    </row>
    <row r="198" spans="1:13" ht="56.25">
      <c r="A198" s="1">
        <f t="shared" si="7"/>
        <v>197</v>
      </c>
      <c r="B198" s="1" t="s">
        <v>47</v>
      </c>
      <c r="C198" s="2" t="s">
        <v>337</v>
      </c>
      <c r="D198" s="3" t="s">
        <v>69</v>
      </c>
      <c r="E198" s="3" t="s">
        <v>49</v>
      </c>
      <c r="F198" s="4">
        <v>39082</v>
      </c>
      <c r="G198" s="4">
        <v>37186</v>
      </c>
      <c r="H198" s="4">
        <v>37284</v>
      </c>
      <c r="I198" s="5">
        <v>1538774.34</v>
      </c>
      <c r="J198" s="5">
        <f t="shared" si="6"/>
        <v>627847.3400000001</v>
      </c>
      <c r="K198" s="5">
        <v>910927</v>
      </c>
      <c r="L198" s="6">
        <v>0.8856</v>
      </c>
      <c r="M198" s="6" t="s">
        <v>53</v>
      </c>
    </row>
    <row r="199" spans="1:13" ht="67.5">
      <c r="A199" s="1">
        <f t="shared" si="7"/>
        <v>198</v>
      </c>
      <c r="B199" s="1" t="s">
        <v>47</v>
      </c>
      <c r="C199" s="2" t="s">
        <v>338</v>
      </c>
      <c r="D199" s="3" t="s">
        <v>69</v>
      </c>
      <c r="E199" s="3" t="s">
        <v>49</v>
      </c>
      <c r="F199" s="4">
        <v>39082</v>
      </c>
      <c r="G199" s="4">
        <v>37441</v>
      </c>
      <c r="H199" s="4">
        <v>37460</v>
      </c>
      <c r="I199" s="5">
        <v>2200000</v>
      </c>
      <c r="J199" s="5"/>
      <c r="K199" s="5"/>
      <c r="L199" s="6">
        <v>0.0184</v>
      </c>
      <c r="M199" s="6" t="s">
        <v>51</v>
      </c>
    </row>
    <row r="200" spans="1:13" ht="33.75">
      <c r="A200" s="1">
        <f t="shared" si="7"/>
        <v>199</v>
      </c>
      <c r="B200" s="1" t="s">
        <v>47</v>
      </c>
      <c r="C200" s="2" t="s">
        <v>339</v>
      </c>
      <c r="D200" s="3" t="s">
        <v>69</v>
      </c>
      <c r="E200" s="3" t="s">
        <v>49</v>
      </c>
      <c r="F200" s="4">
        <v>39082</v>
      </c>
      <c r="G200" s="4">
        <v>38005</v>
      </c>
      <c r="H200" s="4">
        <v>38337</v>
      </c>
      <c r="I200" s="5">
        <v>2551097</v>
      </c>
      <c r="J200" s="5">
        <f aca="true" t="shared" si="8" ref="J200:J222">I200-K200</f>
        <v>1056017.09</v>
      </c>
      <c r="K200" s="5">
        <v>1495079.91</v>
      </c>
      <c r="L200" s="6">
        <v>0.7582</v>
      </c>
      <c r="M200" s="6" t="s">
        <v>53</v>
      </c>
    </row>
    <row r="201" spans="1:13" ht="56.25">
      <c r="A201" s="1">
        <f t="shared" si="7"/>
        <v>200</v>
      </c>
      <c r="B201" s="1" t="s">
        <v>47</v>
      </c>
      <c r="C201" s="2" t="s">
        <v>340</v>
      </c>
      <c r="D201" s="3" t="s">
        <v>69</v>
      </c>
      <c r="E201" s="3" t="s">
        <v>49</v>
      </c>
      <c r="F201" s="4">
        <v>39082</v>
      </c>
      <c r="G201" s="4">
        <v>38460</v>
      </c>
      <c r="H201" s="4">
        <v>38713</v>
      </c>
      <c r="I201" s="5">
        <v>525000</v>
      </c>
      <c r="J201" s="5">
        <f t="shared" si="8"/>
        <v>90000</v>
      </c>
      <c r="K201" s="5">
        <v>435000</v>
      </c>
      <c r="L201" s="6">
        <v>0.8695999999999999</v>
      </c>
      <c r="M201" s="6" t="s">
        <v>161</v>
      </c>
    </row>
    <row r="202" spans="1:13" ht="56.25">
      <c r="A202" s="1">
        <f t="shared" si="7"/>
        <v>201</v>
      </c>
      <c r="B202" s="1" t="s">
        <v>47</v>
      </c>
      <c r="C202" s="2" t="s">
        <v>341</v>
      </c>
      <c r="D202" s="3" t="s">
        <v>70</v>
      </c>
      <c r="E202" s="3" t="s">
        <v>49</v>
      </c>
      <c r="F202" s="4">
        <v>39051</v>
      </c>
      <c r="G202" s="4">
        <v>37441</v>
      </c>
      <c r="H202" s="4">
        <v>37343</v>
      </c>
      <c r="I202" s="5">
        <v>1140000</v>
      </c>
      <c r="J202" s="5">
        <f t="shared" si="8"/>
        <v>921575.05</v>
      </c>
      <c r="K202" s="5">
        <v>218424.95</v>
      </c>
      <c r="L202" s="6">
        <v>0.1435</v>
      </c>
      <c r="M202" s="6" t="s">
        <v>114</v>
      </c>
    </row>
    <row r="203" spans="1:13" ht="56.25">
      <c r="A203" s="1">
        <f t="shared" si="7"/>
        <v>202</v>
      </c>
      <c r="B203" s="1" t="s">
        <v>47</v>
      </c>
      <c r="C203" s="2" t="s">
        <v>342</v>
      </c>
      <c r="D203" s="3" t="s">
        <v>70</v>
      </c>
      <c r="E203" s="3" t="s">
        <v>49</v>
      </c>
      <c r="F203" s="4">
        <v>39202</v>
      </c>
      <c r="G203" s="4">
        <v>37442</v>
      </c>
      <c r="H203" s="4">
        <v>37323</v>
      </c>
      <c r="I203" s="5">
        <v>1800000</v>
      </c>
      <c r="J203" s="5">
        <f t="shared" si="8"/>
        <v>1184339.5699999998</v>
      </c>
      <c r="K203" s="5">
        <v>615660.43</v>
      </c>
      <c r="L203" s="6">
        <v>0.4127</v>
      </c>
      <c r="M203" s="6" t="s">
        <v>114</v>
      </c>
    </row>
    <row r="204" spans="1:13" ht="33.75">
      <c r="A204" s="1">
        <f t="shared" si="7"/>
        <v>203</v>
      </c>
      <c r="B204" s="1" t="s">
        <v>47</v>
      </c>
      <c r="C204" s="2" t="s">
        <v>343</v>
      </c>
      <c r="D204" s="3" t="s">
        <v>70</v>
      </c>
      <c r="E204" s="3" t="s">
        <v>49</v>
      </c>
      <c r="F204" s="4">
        <v>39263</v>
      </c>
      <c r="G204" s="4">
        <v>37441</v>
      </c>
      <c r="H204" s="4">
        <v>37460</v>
      </c>
      <c r="I204" s="5">
        <v>1865648.9</v>
      </c>
      <c r="J204" s="5">
        <f t="shared" si="8"/>
        <v>1565659.96</v>
      </c>
      <c r="K204" s="5">
        <v>299988.94</v>
      </c>
      <c r="L204" s="6">
        <v>0.2004</v>
      </c>
      <c r="M204" s="6" t="s">
        <v>51</v>
      </c>
    </row>
    <row r="205" spans="1:13" ht="45">
      <c r="A205" s="1">
        <f t="shared" si="7"/>
        <v>204</v>
      </c>
      <c r="B205" s="1" t="s">
        <v>47</v>
      </c>
      <c r="C205" s="2" t="s">
        <v>344</v>
      </c>
      <c r="D205" s="3" t="s">
        <v>70</v>
      </c>
      <c r="E205" s="3" t="s">
        <v>49</v>
      </c>
      <c r="F205" s="4">
        <v>39081</v>
      </c>
      <c r="G205" s="4">
        <v>36860</v>
      </c>
      <c r="H205" s="4">
        <v>37316</v>
      </c>
      <c r="I205" s="5">
        <v>5517605.73</v>
      </c>
      <c r="J205" s="5">
        <f t="shared" si="8"/>
        <v>4910987.99</v>
      </c>
      <c r="K205" s="5">
        <v>606617.74</v>
      </c>
      <c r="L205" s="6">
        <v>0.6811</v>
      </c>
      <c r="M205" s="6" t="s">
        <v>161</v>
      </c>
    </row>
    <row r="206" spans="1:13" ht="56.25">
      <c r="A206" s="1">
        <f t="shared" si="7"/>
        <v>205</v>
      </c>
      <c r="B206" s="1" t="s">
        <v>47</v>
      </c>
      <c r="C206" s="2" t="s">
        <v>345</v>
      </c>
      <c r="D206" s="3" t="s">
        <v>70</v>
      </c>
      <c r="E206" s="3" t="s">
        <v>49</v>
      </c>
      <c r="F206" s="4">
        <v>39071</v>
      </c>
      <c r="G206" s="4">
        <v>36710</v>
      </c>
      <c r="H206" s="4">
        <v>37404</v>
      </c>
      <c r="I206" s="5">
        <v>2400000</v>
      </c>
      <c r="J206" s="5">
        <f t="shared" si="8"/>
        <v>626355.6499999999</v>
      </c>
      <c r="K206" s="5">
        <v>1773644.35</v>
      </c>
      <c r="L206" s="6">
        <v>0.8869</v>
      </c>
      <c r="M206" s="6" t="s">
        <v>41</v>
      </c>
    </row>
    <row r="207" spans="1:13" ht="33.75">
      <c r="A207" s="1">
        <f t="shared" si="7"/>
        <v>206</v>
      </c>
      <c r="B207" s="1" t="s">
        <v>47</v>
      </c>
      <c r="C207" s="2" t="s">
        <v>346</v>
      </c>
      <c r="D207" s="3" t="s">
        <v>70</v>
      </c>
      <c r="E207" s="3" t="s">
        <v>49</v>
      </c>
      <c r="F207" s="4">
        <v>39133</v>
      </c>
      <c r="G207" s="4">
        <v>37410</v>
      </c>
      <c r="H207" s="4">
        <v>37343</v>
      </c>
      <c r="I207" s="5">
        <v>1609902.19</v>
      </c>
      <c r="J207" s="5">
        <f t="shared" si="8"/>
        <v>940919.86</v>
      </c>
      <c r="K207" s="5">
        <v>668982.33</v>
      </c>
      <c r="L207" s="6">
        <v>0.5575</v>
      </c>
      <c r="M207" s="6" t="s">
        <v>161</v>
      </c>
    </row>
    <row r="208" spans="1:13" ht="67.5">
      <c r="A208" s="1">
        <f t="shared" si="7"/>
        <v>207</v>
      </c>
      <c r="B208" s="1" t="s">
        <v>47</v>
      </c>
      <c r="C208" s="2" t="s">
        <v>347</v>
      </c>
      <c r="D208" s="3" t="s">
        <v>70</v>
      </c>
      <c r="E208" s="3" t="s">
        <v>49</v>
      </c>
      <c r="F208" s="4">
        <v>39081</v>
      </c>
      <c r="G208" s="4">
        <v>37442</v>
      </c>
      <c r="H208" s="4">
        <v>37404</v>
      </c>
      <c r="I208" s="5">
        <v>1040000</v>
      </c>
      <c r="J208" s="5">
        <f t="shared" si="8"/>
        <v>637098.5800000001</v>
      </c>
      <c r="K208" s="5">
        <v>402901.42</v>
      </c>
      <c r="L208" s="6">
        <v>0.4129</v>
      </c>
      <c r="M208" s="6" t="s">
        <v>41</v>
      </c>
    </row>
    <row r="209" spans="1:13" ht="67.5">
      <c r="A209" s="1">
        <f t="shared" si="7"/>
        <v>208</v>
      </c>
      <c r="B209" s="1" t="s">
        <v>47</v>
      </c>
      <c r="C209" s="2" t="s">
        <v>348</v>
      </c>
      <c r="D209" s="3" t="s">
        <v>70</v>
      </c>
      <c r="E209" s="3" t="s">
        <v>49</v>
      </c>
      <c r="F209" s="4">
        <v>38990</v>
      </c>
      <c r="G209" s="4">
        <v>37994</v>
      </c>
      <c r="H209" s="4">
        <v>37335</v>
      </c>
      <c r="I209" s="5">
        <v>525608</v>
      </c>
      <c r="J209" s="5">
        <f t="shared" si="8"/>
        <v>261447.03000000003</v>
      </c>
      <c r="K209" s="5">
        <v>264160.97</v>
      </c>
      <c r="L209" s="6">
        <v>0.5263</v>
      </c>
      <c r="M209" s="6" t="s">
        <v>41</v>
      </c>
    </row>
    <row r="210" spans="1:13" ht="33.75">
      <c r="A210" s="1">
        <f t="shared" si="7"/>
        <v>209</v>
      </c>
      <c r="B210" s="1" t="s">
        <v>47</v>
      </c>
      <c r="C210" s="2" t="s">
        <v>349</v>
      </c>
      <c r="D210" s="3" t="s">
        <v>70</v>
      </c>
      <c r="E210" s="3" t="s">
        <v>49</v>
      </c>
      <c r="F210" s="4">
        <v>38990</v>
      </c>
      <c r="G210" s="4">
        <v>37994</v>
      </c>
      <c r="H210" s="4">
        <v>37335</v>
      </c>
      <c r="I210" s="5">
        <v>635781.6</v>
      </c>
      <c r="J210" s="5">
        <f t="shared" si="8"/>
        <v>221502.72999999998</v>
      </c>
      <c r="K210" s="5">
        <v>414278.87</v>
      </c>
      <c r="L210" s="6">
        <v>0.6908</v>
      </c>
      <c r="M210" s="6" t="s">
        <v>41</v>
      </c>
    </row>
    <row r="211" spans="1:13" ht="56.25">
      <c r="A211" s="1">
        <f t="shared" si="7"/>
        <v>210</v>
      </c>
      <c r="B211" s="1" t="s">
        <v>47</v>
      </c>
      <c r="C211" s="2" t="s">
        <v>350</v>
      </c>
      <c r="D211" s="3" t="s">
        <v>70</v>
      </c>
      <c r="E211" s="3" t="s">
        <v>49</v>
      </c>
      <c r="F211" s="4">
        <v>39081</v>
      </c>
      <c r="G211" s="4">
        <v>37442</v>
      </c>
      <c r="H211" s="4">
        <v>37404</v>
      </c>
      <c r="I211" s="5">
        <v>1560000</v>
      </c>
      <c r="J211" s="5">
        <f t="shared" si="8"/>
        <v>267111.97</v>
      </c>
      <c r="K211" s="5">
        <v>1292888.03</v>
      </c>
      <c r="L211" s="6">
        <v>0.8715</v>
      </c>
      <c r="M211" s="6" t="s">
        <v>41</v>
      </c>
    </row>
    <row r="212" spans="1:13" ht="33.75">
      <c r="A212" s="1">
        <f t="shared" si="7"/>
        <v>211</v>
      </c>
      <c r="B212" s="1" t="s">
        <v>47</v>
      </c>
      <c r="C212" s="2" t="s">
        <v>351</v>
      </c>
      <c r="D212" s="3" t="s">
        <v>70</v>
      </c>
      <c r="E212" s="3" t="s">
        <v>49</v>
      </c>
      <c r="F212" s="4">
        <v>38990</v>
      </c>
      <c r="G212" s="4">
        <v>37442</v>
      </c>
      <c r="H212" s="4">
        <v>37645</v>
      </c>
      <c r="I212" s="5">
        <v>2704000</v>
      </c>
      <c r="J212" s="5">
        <f t="shared" si="8"/>
        <v>1894186.3399999999</v>
      </c>
      <c r="K212" s="5">
        <v>809813.66</v>
      </c>
      <c r="L212" s="6">
        <v>0.3115</v>
      </c>
      <c r="M212" s="6" t="s">
        <v>41</v>
      </c>
    </row>
    <row r="213" spans="1:13" ht="33.75">
      <c r="A213" s="1">
        <f t="shared" si="7"/>
        <v>212</v>
      </c>
      <c r="B213" s="1" t="s">
        <v>47</v>
      </c>
      <c r="C213" s="2" t="s">
        <v>352</v>
      </c>
      <c r="D213" s="3" t="s">
        <v>70</v>
      </c>
      <c r="E213" s="3" t="s">
        <v>49</v>
      </c>
      <c r="F213" s="4">
        <v>39049</v>
      </c>
      <c r="G213" s="4">
        <v>37439</v>
      </c>
      <c r="H213" s="4">
        <v>37679</v>
      </c>
      <c r="I213" s="5">
        <v>1194802.5</v>
      </c>
      <c r="J213" s="5">
        <f t="shared" si="8"/>
        <v>221291.06000000006</v>
      </c>
      <c r="K213" s="5">
        <v>973511.44</v>
      </c>
      <c r="L213" s="6">
        <v>0.9801000000000001</v>
      </c>
      <c r="M213" s="6" t="s">
        <v>51</v>
      </c>
    </row>
    <row r="214" spans="1:13" ht="33.75">
      <c r="A214" s="1">
        <f t="shared" si="7"/>
        <v>213</v>
      </c>
      <c r="B214" s="1" t="s">
        <v>47</v>
      </c>
      <c r="C214" s="2" t="s">
        <v>353</v>
      </c>
      <c r="D214" s="3" t="s">
        <v>70</v>
      </c>
      <c r="E214" s="3" t="s">
        <v>49</v>
      </c>
      <c r="F214" s="4">
        <v>38990</v>
      </c>
      <c r="G214" s="4">
        <v>37441</v>
      </c>
      <c r="H214" s="4">
        <v>38280</v>
      </c>
      <c r="I214" s="5">
        <v>1872000</v>
      </c>
      <c r="J214" s="5">
        <f t="shared" si="8"/>
        <v>551997.27</v>
      </c>
      <c r="K214" s="5">
        <v>1320002.73</v>
      </c>
      <c r="L214" s="6">
        <v>0.7384000000000001</v>
      </c>
      <c r="M214" s="6" t="s">
        <v>51</v>
      </c>
    </row>
    <row r="215" spans="1:13" ht="45">
      <c r="A215" s="1">
        <f t="shared" si="7"/>
        <v>214</v>
      </c>
      <c r="B215" s="1" t="s">
        <v>47</v>
      </c>
      <c r="C215" s="2" t="s">
        <v>354</v>
      </c>
      <c r="D215" s="3" t="s">
        <v>70</v>
      </c>
      <c r="E215" s="3" t="s">
        <v>49</v>
      </c>
      <c r="F215" s="4">
        <v>39080</v>
      </c>
      <c r="G215" s="4">
        <v>37662</v>
      </c>
      <c r="H215" s="4">
        <v>37610</v>
      </c>
      <c r="I215" s="5">
        <v>1112000</v>
      </c>
      <c r="J215" s="5">
        <f t="shared" si="8"/>
        <v>862383.76</v>
      </c>
      <c r="K215" s="5">
        <v>249616.24</v>
      </c>
      <c r="L215" s="6">
        <v>0.3493</v>
      </c>
      <c r="M215" s="6" t="s">
        <v>51</v>
      </c>
    </row>
    <row r="216" spans="1:13" ht="78.75">
      <c r="A216" s="1">
        <f t="shared" si="7"/>
        <v>215</v>
      </c>
      <c r="B216" s="1" t="s">
        <v>47</v>
      </c>
      <c r="C216" s="2" t="s">
        <v>355</v>
      </c>
      <c r="D216" s="3" t="s">
        <v>70</v>
      </c>
      <c r="E216" s="3" t="s">
        <v>49</v>
      </c>
      <c r="F216" s="4">
        <v>39080</v>
      </c>
      <c r="G216" s="4">
        <v>37950</v>
      </c>
      <c r="H216" s="4">
        <v>37655</v>
      </c>
      <c r="I216" s="5">
        <v>527000</v>
      </c>
      <c r="J216" s="5">
        <f t="shared" si="8"/>
        <v>402070.71</v>
      </c>
      <c r="K216" s="5">
        <v>124929.29</v>
      </c>
      <c r="L216" s="6">
        <v>0.365</v>
      </c>
      <c r="M216" s="6" t="s">
        <v>51</v>
      </c>
    </row>
    <row r="217" spans="1:13" ht="33.75">
      <c r="A217" s="1">
        <f t="shared" si="7"/>
        <v>216</v>
      </c>
      <c r="B217" s="1" t="s">
        <v>47</v>
      </c>
      <c r="C217" s="2" t="s">
        <v>356</v>
      </c>
      <c r="D217" s="3" t="s">
        <v>74</v>
      </c>
      <c r="E217" s="3" t="s">
        <v>49</v>
      </c>
      <c r="F217" s="4">
        <v>39195</v>
      </c>
      <c r="G217" s="4">
        <v>38167</v>
      </c>
      <c r="H217" s="4">
        <v>38457</v>
      </c>
      <c r="I217" s="5">
        <v>1050000</v>
      </c>
      <c r="J217" s="5">
        <f t="shared" si="8"/>
        <v>810009.33</v>
      </c>
      <c r="K217" s="5">
        <v>239990.67</v>
      </c>
      <c r="L217" s="6">
        <v>0.3369</v>
      </c>
      <c r="M217" s="6" t="s">
        <v>114</v>
      </c>
    </row>
    <row r="218" spans="1:13" ht="22.5">
      <c r="A218" s="1">
        <f t="shared" si="7"/>
        <v>217</v>
      </c>
      <c r="B218" s="1" t="s">
        <v>47</v>
      </c>
      <c r="C218" s="2" t="s">
        <v>357</v>
      </c>
      <c r="D218" s="3" t="s">
        <v>74</v>
      </c>
      <c r="E218" s="3" t="s">
        <v>49</v>
      </c>
      <c r="F218" s="4">
        <v>39051</v>
      </c>
      <c r="G218" s="4">
        <v>38462</v>
      </c>
      <c r="H218" s="4">
        <v>38667</v>
      </c>
      <c r="I218" s="5">
        <v>800000</v>
      </c>
      <c r="J218" s="5">
        <f t="shared" si="8"/>
        <v>721238.23</v>
      </c>
      <c r="K218" s="5">
        <v>78761.77</v>
      </c>
      <c r="L218" s="6">
        <v>0.1591</v>
      </c>
      <c r="M218" s="6" t="s">
        <v>53</v>
      </c>
    </row>
    <row r="219" spans="1:13" ht="33.75">
      <c r="A219" s="1">
        <f t="shared" si="7"/>
        <v>218</v>
      </c>
      <c r="B219" s="1" t="s">
        <v>47</v>
      </c>
      <c r="C219" s="2" t="s">
        <v>358</v>
      </c>
      <c r="D219" s="3" t="s">
        <v>74</v>
      </c>
      <c r="E219" s="3" t="s">
        <v>49</v>
      </c>
      <c r="F219" s="4">
        <v>39051</v>
      </c>
      <c r="G219" s="4">
        <v>37441</v>
      </c>
      <c r="H219" s="4">
        <v>37593</v>
      </c>
      <c r="I219" s="5">
        <v>505806.18</v>
      </c>
      <c r="J219" s="5">
        <f t="shared" si="8"/>
        <v>244333.84</v>
      </c>
      <c r="K219" s="5">
        <v>261472.34</v>
      </c>
      <c r="L219" s="6">
        <v>0.5766</v>
      </c>
      <c r="M219" s="6" t="s">
        <v>114</v>
      </c>
    </row>
    <row r="220" spans="1:13" ht="56.25">
      <c r="A220" s="1">
        <f t="shared" si="7"/>
        <v>219</v>
      </c>
      <c r="B220" s="1" t="s">
        <v>47</v>
      </c>
      <c r="C220" s="2" t="s">
        <v>359</v>
      </c>
      <c r="D220" s="3" t="s">
        <v>71</v>
      </c>
      <c r="E220" s="3" t="s">
        <v>49</v>
      </c>
      <c r="F220" s="4">
        <v>39056</v>
      </c>
      <c r="G220" s="4">
        <v>37258</v>
      </c>
      <c r="H220" s="4">
        <v>37307</v>
      </c>
      <c r="I220" s="5">
        <v>4028847.93</v>
      </c>
      <c r="J220" s="5">
        <f t="shared" si="8"/>
        <v>3348548.93</v>
      </c>
      <c r="K220" s="5">
        <v>680299</v>
      </c>
      <c r="L220" s="6">
        <v>0.9372</v>
      </c>
      <c r="M220" s="6" t="s">
        <v>114</v>
      </c>
    </row>
    <row r="221" spans="1:13" ht="56.25">
      <c r="A221" s="1">
        <f t="shared" si="7"/>
        <v>220</v>
      </c>
      <c r="B221" s="1" t="s">
        <v>47</v>
      </c>
      <c r="C221" s="2" t="s">
        <v>360</v>
      </c>
      <c r="D221" s="3" t="s">
        <v>71</v>
      </c>
      <c r="E221" s="3" t="s">
        <v>49</v>
      </c>
      <c r="F221" s="4">
        <v>39081</v>
      </c>
      <c r="G221" s="4">
        <v>37435</v>
      </c>
      <c r="H221" s="4">
        <v>37508</v>
      </c>
      <c r="I221" s="5">
        <v>753575.55</v>
      </c>
      <c r="J221" s="5">
        <f t="shared" si="8"/>
        <v>233675.55000000005</v>
      </c>
      <c r="K221" s="5">
        <v>519900</v>
      </c>
      <c r="L221" s="6">
        <v>0.8665</v>
      </c>
      <c r="M221" s="6" t="s">
        <v>114</v>
      </c>
    </row>
    <row r="222" spans="1:13" ht="67.5">
      <c r="A222" s="1">
        <f t="shared" si="7"/>
        <v>221</v>
      </c>
      <c r="B222" s="1" t="s">
        <v>47</v>
      </c>
      <c r="C222" s="2" t="s">
        <v>361</v>
      </c>
      <c r="D222" s="3" t="s">
        <v>71</v>
      </c>
      <c r="E222" s="3" t="s">
        <v>49</v>
      </c>
      <c r="F222" s="4">
        <v>39263</v>
      </c>
      <c r="G222" s="4">
        <v>37340</v>
      </c>
      <c r="H222" s="4">
        <v>37866</v>
      </c>
      <c r="I222" s="5">
        <v>814394.6</v>
      </c>
      <c r="J222" s="5">
        <f t="shared" si="8"/>
        <v>329144.6</v>
      </c>
      <c r="K222" s="5">
        <v>485250</v>
      </c>
      <c r="L222" s="6">
        <v>0.9732</v>
      </c>
      <c r="M222" s="6" t="s">
        <v>53</v>
      </c>
    </row>
    <row r="223" spans="1:13" ht="56.25">
      <c r="A223" s="1">
        <f t="shared" si="7"/>
        <v>222</v>
      </c>
      <c r="B223" s="1" t="s">
        <v>47</v>
      </c>
      <c r="C223" s="2" t="s">
        <v>362</v>
      </c>
      <c r="D223" s="3" t="s">
        <v>71</v>
      </c>
      <c r="E223" s="3" t="s">
        <v>49</v>
      </c>
      <c r="F223" s="4">
        <v>39141</v>
      </c>
      <c r="G223" s="4">
        <v>38169</v>
      </c>
      <c r="H223" s="4">
        <v>38302</v>
      </c>
      <c r="I223" s="5">
        <v>8125000</v>
      </c>
      <c r="J223" s="5"/>
      <c r="K223" s="5"/>
      <c r="L223" s="6">
        <v>0.98</v>
      </c>
      <c r="M223" s="6" t="s">
        <v>114</v>
      </c>
    </row>
    <row r="224" spans="1:13" ht="56.25">
      <c r="A224" s="1">
        <f t="shared" si="7"/>
        <v>223</v>
      </c>
      <c r="B224" s="1" t="s">
        <v>47</v>
      </c>
      <c r="C224" s="2" t="s">
        <v>363</v>
      </c>
      <c r="D224" s="3" t="s">
        <v>156</v>
      </c>
      <c r="E224" s="3" t="s">
        <v>49</v>
      </c>
      <c r="F224" s="4">
        <v>39263</v>
      </c>
      <c r="G224" s="4">
        <v>37232</v>
      </c>
      <c r="H224" s="4">
        <v>37418</v>
      </c>
      <c r="I224" s="5">
        <v>2399041.56</v>
      </c>
      <c r="J224" s="5">
        <f aca="true" t="shared" si="9" ref="J224:J243">I224-K224</f>
        <v>671887.95</v>
      </c>
      <c r="K224" s="5">
        <v>1727153.61</v>
      </c>
      <c r="L224" s="6">
        <v>0.9462999999999999</v>
      </c>
      <c r="M224" s="6" t="s">
        <v>114</v>
      </c>
    </row>
    <row r="225" spans="1:13" ht="45">
      <c r="A225" s="1">
        <f t="shared" si="7"/>
        <v>224</v>
      </c>
      <c r="B225" s="1" t="s">
        <v>47</v>
      </c>
      <c r="C225" s="2" t="s">
        <v>364</v>
      </c>
      <c r="D225" s="3" t="s">
        <v>156</v>
      </c>
      <c r="E225" s="3" t="s">
        <v>49</v>
      </c>
      <c r="F225" s="4">
        <v>39021</v>
      </c>
      <c r="G225" s="4">
        <v>37440</v>
      </c>
      <c r="H225" s="4">
        <v>37418</v>
      </c>
      <c r="I225" s="5">
        <v>798814.24</v>
      </c>
      <c r="J225" s="5">
        <f t="shared" si="9"/>
        <v>160945.55000000005</v>
      </c>
      <c r="K225" s="5">
        <v>637868.69</v>
      </c>
      <c r="L225" s="6">
        <v>0.8712000000000001</v>
      </c>
      <c r="M225" s="6" t="s">
        <v>114</v>
      </c>
    </row>
    <row r="226" spans="1:13" ht="45">
      <c r="A226" s="1">
        <f t="shared" si="7"/>
        <v>225</v>
      </c>
      <c r="B226" s="1" t="s">
        <v>47</v>
      </c>
      <c r="C226" s="2" t="s">
        <v>365</v>
      </c>
      <c r="D226" s="3" t="s">
        <v>156</v>
      </c>
      <c r="E226" s="3" t="s">
        <v>49</v>
      </c>
      <c r="F226" s="4">
        <v>39202</v>
      </c>
      <c r="G226" s="4">
        <v>38164</v>
      </c>
      <c r="H226" s="4">
        <v>37999</v>
      </c>
      <c r="I226" s="5">
        <v>1100000</v>
      </c>
      <c r="J226" s="5">
        <f t="shared" si="9"/>
        <v>830000</v>
      </c>
      <c r="K226" s="5">
        <v>270000</v>
      </c>
      <c r="L226" s="6">
        <v>0.20850000000000002</v>
      </c>
      <c r="M226" s="6" t="s">
        <v>53</v>
      </c>
    </row>
    <row r="227" spans="1:13" ht="67.5">
      <c r="A227" s="1">
        <f t="shared" si="7"/>
        <v>226</v>
      </c>
      <c r="B227" s="1" t="s">
        <v>47</v>
      </c>
      <c r="C227" s="2" t="s">
        <v>366</v>
      </c>
      <c r="D227" s="3" t="s">
        <v>156</v>
      </c>
      <c r="E227" s="3" t="s">
        <v>49</v>
      </c>
      <c r="F227" s="4">
        <v>39082</v>
      </c>
      <c r="G227" s="4">
        <v>37832</v>
      </c>
      <c r="H227" s="4">
        <v>37944</v>
      </c>
      <c r="I227" s="5">
        <v>1855766</v>
      </c>
      <c r="J227" s="5">
        <f t="shared" si="9"/>
        <v>1012236</v>
      </c>
      <c r="K227" s="5">
        <v>843530</v>
      </c>
      <c r="L227" s="6">
        <v>0.7602</v>
      </c>
      <c r="M227" s="6" t="s">
        <v>53</v>
      </c>
    </row>
    <row r="228" spans="1:13" ht="67.5">
      <c r="A228" s="1">
        <f t="shared" si="7"/>
        <v>227</v>
      </c>
      <c r="B228" s="1" t="s">
        <v>47</v>
      </c>
      <c r="C228" s="2" t="s">
        <v>367</v>
      </c>
      <c r="D228" s="3" t="s">
        <v>156</v>
      </c>
      <c r="E228" s="3" t="s">
        <v>49</v>
      </c>
      <c r="F228" s="4">
        <v>39180</v>
      </c>
      <c r="G228" s="4">
        <v>37944</v>
      </c>
      <c r="H228" s="4">
        <v>37985</v>
      </c>
      <c r="I228" s="5">
        <v>2200000</v>
      </c>
      <c r="J228" s="5">
        <f t="shared" si="9"/>
        <v>1155270.71</v>
      </c>
      <c r="K228" s="5">
        <v>1044729.29</v>
      </c>
      <c r="L228" s="6">
        <v>0.6689</v>
      </c>
      <c r="M228" s="6" t="s">
        <v>53</v>
      </c>
    </row>
    <row r="229" spans="1:13" ht="78.75">
      <c r="A229" s="1">
        <f t="shared" si="7"/>
        <v>228</v>
      </c>
      <c r="B229" s="1" t="s">
        <v>47</v>
      </c>
      <c r="C229" s="2" t="s">
        <v>368</v>
      </c>
      <c r="D229" s="3" t="s">
        <v>156</v>
      </c>
      <c r="E229" s="3" t="s">
        <v>49</v>
      </c>
      <c r="F229" s="4">
        <v>39202</v>
      </c>
      <c r="G229" s="4">
        <v>38164</v>
      </c>
      <c r="H229" s="4">
        <v>38474</v>
      </c>
      <c r="I229" s="5">
        <v>1650000</v>
      </c>
      <c r="J229" s="5">
        <f t="shared" si="9"/>
        <v>1115337.94</v>
      </c>
      <c r="K229" s="5">
        <v>534662.06</v>
      </c>
      <c r="L229" s="6">
        <v>0.34869999999999995</v>
      </c>
      <c r="M229" s="6" t="s">
        <v>53</v>
      </c>
    </row>
    <row r="230" spans="1:13" ht="56.25">
      <c r="A230" s="1">
        <f t="shared" si="7"/>
        <v>229</v>
      </c>
      <c r="B230" s="1" t="s">
        <v>47</v>
      </c>
      <c r="C230" s="2" t="s">
        <v>369</v>
      </c>
      <c r="D230" s="3" t="s">
        <v>156</v>
      </c>
      <c r="E230" s="3" t="s">
        <v>49</v>
      </c>
      <c r="F230" s="4">
        <v>39082</v>
      </c>
      <c r="G230" s="4">
        <v>38152</v>
      </c>
      <c r="H230" s="4">
        <v>38147</v>
      </c>
      <c r="I230" s="5">
        <v>600716</v>
      </c>
      <c r="J230" s="5">
        <f t="shared" si="9"/>
        <v>127343.20000000001</v>
      </c>
      <c r="K230" s="5">
        <v>473372.8</v>
      </c>
      <c r="L230" s="6">
        <v>0.9712999999999999</v>
      </c>
      <c r="M230" s="6" t="s">
        <v>53</v>
      </c>
    </row>
    <row r="231" spans="1:13" ht="22.5">
      <c r="A231" s="1">
        <f t="shared" si="7"/>
        <v>230</v>
      </c>
      <c r="B231" s="1" t="s">
        <v>47</v>
      </c>
      <c r="C231" s="2" t="s">
        <v>370</v>
      </c>
      <c r="D231" s="3" t="s">
        <v>78</v>
      </c>
      <c r="E231" s="3" t="s">
        <v>49</v>
      </c>
      <c r="F231" s="4">
        <v>38990</v>
      </c>
      <c r="G231" s="4">
        <v>37239</v>
      </c>
      <c r="H231" s="4">
        <v>37295</v>
      </c>
      <c r="I231" s="5">
        <v>2035027.32</v>
      </c>
      <c r="J231" s="5">
        <f t="shared" si="9"/>
        <v>910298.4100000001</v>
      </c>
      <c r="K231" s="5">
        <v>1124728.91</v>
      </c>
      <c r="L231" s="6">
        <v>0.6817</v>
      </c>
      <c r="M231" s="6" t="s">
        <v>53</v>
      </c>
    </row>
    <row r="232" spans="1:13" ht="45">
      <c r="A232" s="1">
        <f t="shared" si="7"/>
        <v>231</v>
      </c>
      <c r="B232" s="1" t="s">
        <v>47</v>
      </c>
      <c r="C232" s="2" t="s">
        <v>371</v>
      </c>
      <c r="D232" s="3" t="s">
        <v>78</v>
      </c>
      <c r="E232" s="3" t="s">
        <v>49</v>
      </c>
      <c r="F232" s="4">
        <v>39020</v>
      </c>
      <c r="G232" s="4">
        <v>37988</v>
      </c>
      <c r="H232" s="4">
        <v>37984</v>
      </c>
      <c r="I232" s="5">
        <v>552188.25</v>
      </c>
      <c r="J232" s="5">
        <f t="shared" si="9"/>
        <v>132980.05</v>
      </c>
      <c r="K232" s="5">
        <v>419208.2</v>
      </c>
      <c r="L232" s="6">
        <v>0.7836</v>
      </c>
      <c r="M232" s="6" t="s">
        <v>51</v>
      </c>
    </row>
    <row r="233" spans="1:13" ht="33.75">
      <c r="A233" s="1">
        <f t="shared" si="7"/>
        <v>232</v>
      </c>
      <c r="B233" s="1" t="s">
        <v>47</v>
      </c>
      <c r="C233" s="2" t="s">
        <v>372</v>
      </c>
      <c r="D233" s="3" t="s">
        <v>78</v>
      </c>
      <c r="E233" s="3" t="s">
        <v>49</v>
      </c>
      <c r="F233" s="4">
        <v>39051</v>
      </c>
      <c r="G233" s="4">
        <v>37602</v>
      </c>
      <c r="H233" s="4">
        <v>38001</v>
      </c>
      <c r="I233" s="5">
        <v>721000</v>
      </c>
      <c r="J233" s="5">
        <f t="shared" si="9"/>
        <v>107462.82999999996</v>
      </c>
      <c r="K233" s="5">
        <v>613537.17</v>
      </c>
      <c r="L233" s="6">
        <v>0.8765000000000001</v>
      </c>
      <c r="M233" s="6" t="s">
        <v>53</v>
      </c>
    </row>
    <row r="234" spans="1:13" ht="22.5">
      <c r="A234" s="1">
        <f t="shared" si="7"/>
        <v>233</v>
      </c>
      <c r="B234" s="1" t="s">
        <v>47</v>
      </c>
      <c r="C234" s="2" t="s">
        <v>157</v>
      </c>
      <c r="D234" s="3" t="s">
        <v>169</v>
      </c>
      <c r="E234" s="3" t="s">
        <v>49</v>
      </c>
      <c r="F234" s="4">
        <v>39491</v>
      </c>
      <c r="G234" s="4" t="s">
        <v>373</v>
      </c>
      <c r="H234" s="4">
        <v>38449</v>
      </c>
      <c r="I234" s="5">
        <v>8143651.4</v>
      </c>
      <c r="J234" s="5">
        <f t="shared" si="9"/>
        <v>4724572.08</v>
      </c>
      <c r="K234" s="5">
        <v>3419079.32</v>
      </c>
      <c r="L234" s="6">
        <v>0.2976</v>
      </c>
      <c r="M234" s="6" t="s">
        <v>113</v>
      </c>
    </row>
    <row r="235" spans="1:13" ht="33.75">
      <c r="A235" s="1">
        <f t="shared" si="7"/>
        <v>234</v>
      </c>
      <c r="B235" s="1" t="s">
        <v>47</v>
      </c>
      <c r="C235" s="2" t="s">
        <v>157</v>
      </c>
      <c r="D235" s="3" t="s">
        <v>181</v>
      </c>
      <c r="E235" s="3" t="s">
        <v>49</v>
      </c>
      <c r="F235" s="4">
        <v>39080</v>
      </c>
      <c r="G235" s="4" t="s">
        <v>374</v>
      </c>
      <c r="H235" s="4">
        <v>37970</v>
      </c>
      <c r="I235" s="5">
        <v>9769402.33</v>
      </c>
      <c r="J235" s="5">
        <f t="shared" si="9"/>
        <v>27869.11999999918</v>
      </c>
      <c r="K235" s="5">
        <v>9741533.21</v>
      </c>
      <c r="L235" s="6">
        <v>0.9804</v>
      </c>
      <c r="M235" s="6" t="s">
        <v>51</v>
      </c>
    </row>
    <row r="236" spans="1:13" ht="33.75">
      <c r="A236" s="1">
        <f t="shared" si="7"/>
        <v>235</v>
      </c>
      <c r="B236" s="1" t="s">
        <v>47</v>
      </c>
      <c r="C236" s="2" t="s">
        <v>157</v>
      </c>
      <c r="D236" s="3" t="s">
        <v>65</v>
      </c>
      <c r="E236" s="3" t="s">
        <v>49</v>
      </c>
      <c r="F236" s="4">
        <v>39082</v>
      </c>
      <c r="G236" s="4" t="s">
        <v>373</v>
      </c>
      <c r="H236" s="4">
        <v>38351</v>
      </c>
      <c r="I236" s="5">
        <v>10315418.88</v>
      </c>
      <c r="J236" s="5">
        <f t="shared" si="9"/>
        <v>1531612.8200000003</v>
      </c>
      <c r="K236" s="5">
        <v>8783806.06</v>
      </c>
      <c r="L236" s="6">
        <v>0.796</v>
      </c>
      <c r="M236" s="6" t="s">
        <v>51</v>
      </c>
    </row>
    <row r="237" spans="1:13" ht="33.75">
      <c r="A237" s="1">
        <f t="shared" si="7"/>
        <v>236</v>
      </c>
      <c r="B237" s="1" t="s">
        <v>47</v>
      </c>
      <c r="C237" s="2" t="s">
        <v>157</v>
      </c>
      <c r="D237" s="3" t="s">
        <v>118</v>
      </c>
      <c r="E237" s="3" t="s">
        <v>49</v>
      </c>
      <c r="F237" s="4">
        <v>39051</v>
      </c>
      <c r="G237" s="4" t="s">
        <v>375</v>
      </c>
      <c r="H237" s="4">
        <v>38524</v>
      </c>
      <c r="I237" s="5">
        <v>4654359.01</v>
      </c>
      <c r="J237" s="5">
        <f t="shared" si="9"/>
        <v>232318.6200000001</v>
      </c>
      <c r="K237" s="5">
        <v>4422040.39</v>
      </c>
      <c r="L237" s="6">
        <v>0.9824</v>
      </c>
      <c r="M237" s="6" t="s">
        <v>51</v>
      </c>
    </row>
    <row r="238" spans="1:13" ht="33.75">
      <c r="A238" s="1">
        <f t="shared" si="7"/>
        <v>237</v>
      </c>
      <c r="B238" s="1" t="s">
        <v>47</v>
      </c>
      <c r="C238" s="2" t="s">
        <v>157</v>
      </c>
      <c r="D238" s="3" t="s">
        <v>74</v>
      </c>
      <c r="E238" s="3" t="s">
        <v>49</v>
      </c>
      <c r="F238" s="4">
        <v>39491</v>
      </c>
      <c r="G238" s="4" t="s">
        <v>376</v>
      </c>
      <c r="H238" s="4">
        <v>38524</v>
      </c>
      <c r="I238" s="5">
        <v>3276063.78</v>
      </c>
      <c r="J238" s="5">
        <f t="shared" si="9"/>
        <v>1651378.5499999998</v>
      </c>
      <c r="K238" s="5">
        <v>1624685.23</v>
      </c>
      <c r="L238" s="6">
        <v>0.3412</v>
      </c>
      <c r="M238" s="6" t="s">
        <v>161</v>
      </c>
    </row>
    <row r="239" spans="1:13" ht="22.5">
      <c r="A239" s="1">
        <f t="shared" si="7"/>
        <v>238</v>
      </c>
      <c r="B239" s="1" t="s">
        <v>47</v>
      </c>
      <c r="C239" s="2" t="s">
        <v>157</v>
      </c>
      <c r="D239" s="3" t="s">
        <v>71</v>
      </c>
      <c r="E239" s="3" t="s">
        <v>49</v>
      </c>
      <c r="F239" s="4">
        <v>39491</v>
      </c>
      <c r="G239" s="4" t="s">
        <v>377</v>
      </c>
      <c r="H239" s="4">
        <v>38524</v>
      </c>
      <c r="I239" s="5">
        <v>9780895</v>
      </c>
      <c r="J239" s="5">
        <f t="shared" si="9"/>
        <v>9134980.26</v>
      </c>
      <c r="K239" s="5">
        <v>645914.74</v>
      </c>
      <c r="L239" s="6">
        <v>0.07</v>
      </c>
      <c r="M239" s="6" t="s">
        <v>53</v>
      </c>
    </row>
    <row r="240" spans="1:13" ht="22.5">
      <c r="A240" s="1">
        <f t="shared" si="7"/>
        <v>239</v>
      </c>
      <c r="B240" s="1" t="s">
        <v>47</v>
      </c>
      <c r="C240" s="2" t="s">
        <v>157</v>
      </c>
      <c r="D240" s="3" t="s">
        <v>68</v>
      </c>
      <c r="E240" s="3" t="s">
        <v>49</v>
      </c>
      <c r="F240" s="4">
        <v>39171</v>
      </c>
      <c r="G240" s="4" t="s">
        <v>378</v>
      </c>
      <c r="H240" s="4">
        <v>38524</v>
      </c>
      <c r="I240" s="5">
        <v>8939950.73</v>
      </c>
      <c r="J240" s="5">
        <f t="shared" si="9"/>
        <v>3757566.880000001</v>
      </c>
      <c r="K240" s="5">
        <v>5182383.85</v>
      </c>
      <c r="L240" s="6">
        <v>0.5056</v>
      </c>
      <c r="M240" s="6" t="s">
        <v>53</v>
      </c>
    </row>
    <row r="241" spans="1:13" ht="33.75">
      <c r="A241" s="1">
        <f t="shared" si="7"/>
        <v>240</v>
      </c>
      <c r="B241" s="1" t="s">
        <v>47</v>
      </c>
      <c r="C241" s="2" t="s">
        <v>157</v>
      </c>
      <c r="D241" s="3" t="s">
        <v>71</v>
      </c>
      <c r="E241" s="3" t="s">
        <v>49</v>
      </c>
      <c r="F241" s="4">
        <v>39126</v>
      </c>
      <c r="G241" s="4" t="s">
        <v>379</v>
      </c>
      <c r="H241" s="4">
        <v>38449</v>
      </c>
      <c r="I241" s="5">
        <v>8546816.34</v>
      </c>
      <c r="J241" s="5">
        <f t="shared" si="9"/>
        <v>330372.4500000002</v>
      </c>
      <c r="K241" s="5">
        <v>8216443.89</v>
      </c>
      <c r="L241" s="8">
        <v>0.9481</v>
      </c>
      <c r="M241" s="6" t="s">
        <v>114</v>
      </c>
    </row>
    <row r="242" spans="1:13" ht="22.5">
      <c r="A242" s="1">
        <f t="shared" si="7"/>
        <v>241</v>
      </c>
      <c r="B242" s="1" t="s">
        <v>47</v>
      </c>
      <c r="C242" s="2" t="s">
        <v>157</v>
      </c>
      <c r="D242" s="3" t="s">
        <v>71</v>
      </c>
      <c r="E242" s="3" t="s">
        <v>49</v>
      </c>
      <c r="F242" s="4">
        <v>39113</v>
      </c>
      <c r="G242" s="4" t="s">
        <v>380</v>
      </c>
      <c r="H242" s="4">
        <v>38195</v>
      </c>
      <c r="I242" s="5">
        <v>5627655.82</v>
      </c>
      <c r="J242" s="5">
        <f t="shared" si="9"/>
        <v>154368.83999999985</v>
      </c>
      <c r="K242" s="5">
        <v>5473286.98</v>
      </c>
      <c r="L242" s="9">
        <v>0.93</v>
      </c>
      <c r="M242" s="6" t="s">
        <v>53</v>
      </c>
    </row>
    <row r="243" spans="1:13" ht="22.5">
      <c r="A243" s="1">
        <f t="shared" si="7"/>
        <v>242</v>
      </c>
      <c r="B243" s="1" t="s">
        <v>47</v>
      </c>
      <c r="C243" s="2" t="s">
        <v>157</v>
      </c>
      <c r="D243" s="3" t="s">
        <v>78</v>
      </c>
      <c r="E243" s="3" t="s">
        <v>49</v>
      </c>
      <c r="F243" s="4">
        <v>39154</v>
      </c>
      <c r="G243" s="4" t="s">
        <v>381</v>
      </c>
      <c r="H243" s="4">
        <v>38583</v>
      </c>
      <c r="I243" s="5">
        <v>6568543.94</v>
      </c>
      <c r="J243" s="5">
        <f t="shared" si="9"/>
        <v>212255.97000000067</v>
      </c>
      <c r="K243" s="5">
        <v>6356287.97</v>
      </c>
      <c r="L243" s="9">
        <v>0.82</v>
      </c>
      <c r="M243" s="6" t="s">
        <v>41</v>
      </c>
    </row>
    <row r="244" spans="1:13" ht="45">
      <c r="A244" s="1">
        <f t="shared" si="7"/>
        <v>243</v>
      </c>
      <c r="B244" s="1" t="s">
        <v>116</v>
      </c>
      <c r="C244" s="2" t="s">
        <v>382</v>
      </c>
      <c r="D244" s="3" t="s">
        <v>74</v>
      </c>
      <c r="E244" s="3" t="s">
        <v>40</v>
      </c>
      <c r="F244" s="4" t="s">
        <v>383</v>
      </c>
      <c r="G244" s="4" t="s">
        <v>384</v>
      </c>
      <c r="H244" s="4" t="s">
        <v>385</v>
      </c>
      <c r="I244" s="5">
        <v>1466082.01</v>
      </c>
      <c r="J244" s="5">
        <v>352317.11</v>
      </c>
      <c r="K244" s="5">
        <v>1113764.9</v>
      </c>
      <c r="L244" s="8">
        <v>0.7597</v>
      </c>
      <c r="M244" s="6" t="s">
        <v>114</v>
      </c>
    </row>
    <row r="245" spans="1:13" ht="101.25">
      <c r="A245" s="1">
        <f t="shared" si="7"/>
        <v>244</v>
      </c>
      <c r="B245" s="1" t="s">
        <v>150</v>
      </c>
      <c r="C245" s="2" t="s">
        <v>386</v>
      </c>
      <c r="D245" s="3" t="s">
        <v>74</v>
      </c>
      <c r="E245" s="3" t="s">
        <v>40</v>
      </c>
      <c r="F245" s="4" t="s">
        <v>387</v>
      </c>
      <c r="G245" s="4">
        <v>37606</v>
      </c>
      <c r="H245" s="4">
        <v>38302</v>
      </c>
      <c r="I245" s="5"/>
      <c r="J245" s="5"/>
      <c r="K245" s="5"/>
      <c r="L245" s="8">
        <v>0.39</v>
      </c>
      <c r="M245" s="6" t="s">
        <v>114</v>
      </c>
    </row>
    <row r="246" spans="1:13" ht="67.5">
      <c r="A246" s="1">
        <f t="shared" si="7"/>
        <v>245</v>
      </c>
      <c r="B246" s="1" t="s">
        <v>150</v>
      </c>
      <c r="C246" s="2" t="s">
        <v>388</v>
      </c>
      <c r="D246" s="3" t="s">
        <v>74</v>
      </c>
      <c r="E246" s="3" t="s">
        <v>40</v>
      </c>
      <c r="F246" s="4">
        <v>39132</v>
      </c>
      <c r="G246" s="4">
        <v>38285</v>
      </c>
      <c r="H246" s="4">
        <v>38352</v>
      </c>
      <c r="I246" s="5">
        <v>9001187.81</v>
      </c>
      <c r="J246" s="5">
        <v>2496482.52</v>
      </c>
      <c r="K246" s="5">
        <v>6504705.290000001</v>
      </c>
      <c r="L246" s="8">
        <v>0.5384</v>
      </c>
      <c r="M246" s="6" t="s">
        <v>51</v>
      </c>
    </row>
    <row r="247" spans="1:13" ht="67.5">
      <c r="A247" s="1">
        <f t="shared" si="7"/>
        <v>246</v>
      </c>
      <c r="B247" s="1" t="s">
        <v>150</v>
      </c>
      <c r="C247" s="2" t="s">
        <v>0</v>
      </c>
      <c r="D247" s="3" t="s">
        <v>156</v>
      </c>
      <c r="E247" s="3" t="s">
        <v>40</v>
      </c>
      <c r="F247" s="4">
        <v>39020</v>
      </c>
      <c r="G247" s="4">
        <v>37270</v>
      </c>
      <c r="H247" s="4" t="s">
        <v>1</v>
      </c>
      <c r="I247" s="5">
        <v>1986596.5</v>
      </c>
      <c r="J247" s="5">
        <v>1253045.07</v>
      </c>
      <c r="K247" s="5">
        <v>733551.43</v>
      </c>
      <c r="L247" s="8">
        <v>0.45</v>
      </c>
      <c r="M247" s="6" t="s">
        <v>51</v>
      </c>
    </row>
    <row r="248" spans="1:13" ht="45">
      <c r="A248" s="1">
        <f t="shared" si="7"/>
        <v>247</v>
      </c>
      <c r="B248" s="1" t="s">
        <v>150</v>
      </c>
      <c r="C248" s="2" t="s">
        <v>2</v>
      </c>
      <c r="D248" s="3" t="s">
        <v>156</v>
      </c>
      <c r="E248" s="3" t="s">
        <v>40</v>
      </c>
      <c r="F248" s="4">
        <v>39159</v>
      </c>
      <c r="G248" s="4">
        <v>38349</v>
      </c>
      <c r="H248" s="4">
        <v>2004</v>
      </c>
      <c r="I248" s="5">
        <v>4858459.79</v>
      </c>
      <c r="J248" s="5">
        <v>4363479.14</v>
      </c>
      <c r="K248" s="5">
        <v>494980.65</v>
      </c>
      <c r="L248" s="8">
        <v>0.05</v>
      </c>
      <c r="M248" s="6" t="s">
        <v>51</v>
      </c>
    </row>
    <row r="249" spans="1:13" ht="33.75">
      <c r="A249" s="1">
        <f t="shared" si="7"/>
        <v>248</v>
      </c>
      <c r="B249" s="1" t="s">
        <v>159</v>
      </c>
      <c r="C249" s="2" t="s">
        <v>3</v>
      </c>
      <c r="D249" s="3" t="s">
        <v>78</v>
      </c>
      <c r="E249" s="3" t="s">
        <v>40</v>
      </c>
      <c r="F249" s="4">
        <v>39212</v>
      </c>
      <c r="G249" s="4">
        <v>38170</v>
      </c>
      <c r="H249" s="4">
        <v>38568</v>
      </c>
      <c r="I249" s="5">
        <v>3280987.5</v>
      </c>
      <c r="J249" s="5">
        <v>1181155.5</v>
      </c>
      <c r="K249" s="5">
        <v>2099832</v>
      </c>
      <c r="L249" s="8">
        <v>0.9</v>
      </c>
      <c r="M249" s="6" t="s">
        <v>114</v>
      </c>
    </row>
    <row r="250" spans="1:13" ht="22.5">
      <c r="A250" s="1">
        <f t="shared" si="7"/>
        <v>249</v>
      </c>
      <c r="B250" s="1" t="s">
        <v>159</v>
      </c>
      <c r="C250" s="2" t="s">
        <v>4</v>
      </c>
      <c r="D250" s="3" t="s">
        <v>66</v>
      </c>
      <c r="E250" s="3" t="s">
        <v>40</v>
      </c>
      <c r="F250" s="4">
        <v>39213</v>
      </c>
      <c r="G250" s="4">
        <v>38170</v>
      </c>
      <c r="H250" s="4">
        <v>38555</v>
      </c>
      <c r="I250" s="5">
        <v>484051.98</v>
      </c>
      <c r="J250" s="5">
        <v>329155</v>
      </c>
      <c r="K250" s="5">
        <v>154896.98</v>
      </c>
      <c r="L250" s="8">
        <v>0.148</v>
      </c>
      <c r="M250" s="6" t="s">
        <v>263</v>
      </c>
    </row>
    <row r="251" spans="1:13" ht="33.75">
      <c r="A251" s="1">
        <f t="shared" si="7"/>
        <v>250</v>
      </c>
      <c r="B251" s="1" t="s">
        <v>159</v>
      </c>
      <c r="C251" s="2" t="s">
        <v>3</v>
      </c>
      <c r="D251" s="3" t="s">
        <v>69</v>
      </c>
      <c r="E251" s="3" t="s">
        <v>40</v>
      </c>
      <c r="F251" s="4">
        <v>39217</v>
      </c>
      <c r="G251" s="4">
        <v>38170</v>
      </c>
      <c r="H251" s="4">
        <v>38232</v>
      </c>
      <c r="I251" s="5">
        <v>2940000</v>
      </c>
      <c r="J251" s="5">
        <v>2380000</v>
      </c>
      <c r="K251" s="5">
        <v>560000</v>
      </c>
      <c r="L251" s="8">
        <v>0.1</v>
      </c>
      <c r="M251" s="6" t="s">
        <v>161</v>
      </c>
    </row>
    <row r="252" spans="1:13" ht="33.75">
      <c r="A252" s="1">
        <f t="shared" si="7"/>
        <v>251</v>
      </c>
      <c r="B252" s="1" t="s">
        <v>159</v>
      </c>
      <c r="C252" s="2" t="s">
        <v>5</v>
      </c>
      <c r="D252" s="3" t="s">
        <v>64</v>
      </c>
      <c r="E252" s="3" t="s">
        <v>40</v>
      </c>
      <c r="F252" s="4" t="s">
        <v>6</v>
      </c>
      <c r="G252" s="4">
        <v>36647</v>
      </c>
      <c r="H252" s="4">
        <v>36838</v>
      </c>
      <c r="I252" s="5">
        <v>650000</v>
      </c>
      <c r="J252" s="5">
        <v>0</v>
      </c>
      <c r="K252" s="5">
        <v>650000</v>
      </c>
      <c r="L252" s="8">
        <v>0.74</v>
      </c>
      <c r="M252" s="6" t="s">
        <v>114</v>
      </c>
    </row>
    <row r="253" spans="1:13" ht="22.5">
      <c r="A253" s="1">
        <f t="shared" si="7"/>
        <v>252</v>
      </c>
      <c r="B253" s="1" t="s">
        <v>159</v>
      </c>
      <c r="C253" s="2" t="s">
        <v>7</v>
      </c>
      <c r="D253" s="3" t="s">
        <v>70</v>
      </c>
      <c r="E253" s="3" t="s">
        <v>40</v>
      </c>
      <c r="F253" s="4" t="s">
        <v>6</v>
      </c>
      <c r="G253" s="4">
        <v>38169</v>
      </c>
      <c r="H253" s="4">
        <v>38702</v>
      </c>
      <c r="I253" s="5">
        <v>1800000</v>
      </c>
      <c r="J253" s="5">
        <v>300000</v>
      </c>
      <c r="K253" s="5">
        <v>1500000</v>
      </c>
      <c r="L253" s="8"/>
      <c r="M253" s="6" t="s">
        <v>53</v>
      </c>
    </row>
    <row r="254" spans="1:13" ht="45">
      <c r="A254" s="1">
        <f t="shared" si="7"/>
        <v>253</v>
      </c>
      <c r="B254" s="1" t="s">
        <v>159</v>
      </c>
      <c r="C254" s="2" t="s">
        <v>8</v>
      </c>
      <c r="D254" s="3" t="s">
        <v>64</v>
      </c>
      <c r="E254" s="3" t="s">
        <v>40</v>
      </c>
      <c r="F254" s="4" t="s">
        <v>6</v>
      </c>
      <c r="G254" s="4">
        <v>38174</v>
      </c>
      <c r="H254" s="4">
        <v>38128</v>
      </c>
      <c r="I254" s="5">
        <v>742113.6</v>
      </c>
      <c r="J254" s="5">
        <v>0</v>
      </c>
      <c r="K254" s="5">
        <v>742113.6</v>
      </c>
      <c r="L254" s="8">
        <v>0.29</v>
      </c>
      <c r="M254" s="6" t="s">
        <v>114</v>
      </c>
    </row>
    <row r="255" spans="1:13" ht="45">
      <c r="A255" s="1">
        <f t="shared" si="7"/>
        <v>254</v>
      </c>
      <c r="B255" s="1" t="s">
        <v>159</v>
      </c>
      <c r="C255" s="2" t="s">
        <v>9</v>
      </c>
      <c r="D255" s="3" t="s">
        <v>111</v>
      </c>
      <c r="E255" s="3" t="s">
        <v>40</v>
      </c>
      <c r="F255" s="4" t="s">
        <v>6</v>
      </c>
      <c r="G255" s="4" t="s">
        <v>6</v>
      </c>
      <c r="H255" s="4">
        <v>38905</v>
      </c>
      <c r="I255" s="5">
        <v>1051655</v>
      </c>
      <c r="J255" s="5">
        <v>95605</v>
      </c>
      <c r="K255" s="5">
        <v>956050</v>
      </c>
      <c r="L255" s="8">
        <v>0.64</v>
      </c>
      <c r="M255" s="6" t="s">
        <v>51</v>
      </c>
    </row>
    <row r="256" spans="1:13" ht="22.5">
      <c r="A256" s="1">
        <f t="shared" si="7"/>
        <v>255</v>
      </c>
      <c r="B256" s="1" t="s">
        <v>159</v>
      </c>
      <c r="C256" s="2" t="s">
        <v>10</v>
      </c>
      <c r="D256" s="3" t="s">
        <v>71</v>
      </c>
      <c r="E256" s="3" t="s">
        <v>40</v>
      </c>
      <c r="F256" s="4" t="s">
        <v>6</v>
      </c>
      <c r="G256" s="4">
        <v>38626</v>
      </c>
      <c r="H256" s="4">
        <v>38642</v>
      </c>
      <c r="I256" s="5">
        <v>1200000</v>
      </c>
      <c r="J256" s="5">
        <v>300000</v>
      </c>
      <c r="K256" s="5">
        <v>900000</v>
      </c>
      <c r="L256" s="8">
        <v>0.15</v>
      </c>
      <c r="M256" s="6" t="s">
        <v>84</v>
      </c>
    </row>
    <row r="257" spans="1:13" ht="45">
      <c r="A257" s="1">
        <f t="shared" si="7"/>
        <v>256</v>
      </c>
      <c r="B257" s="1" t="s">
        <v>179</v>
      </c>
      <c r="C257" s="2" t="s">
        <v>11</v>
      </c>
      <c r="D257" s="3" t="s">
        <v>200</v>
      </c>
      <c r="E257" s="3" t="s">
        <v>40</v>
      </c>
      <c r="F257" s="4">
        <v>39064</v>
      </c>
      <c r="G257" s="4">
        <v>37238</v>
      </c>
      <c r="H257" s="4">
        <v>38411</v>
      </c>
      <c r="I257" s="5">
        <v>11846275.83</v>
      </c>
      <c r="J257" s="5">
        <v>2635816.75</v>
      </c>
      <c r="K257" s="5">
        <v>9210459.08</v>
      </c>
      <c r="L257" s="8">
        <v>0.9</v>
      </c>
      <c r="M257" s="6" t="s">
        <v>41</v>
      </c>
    </row>
    <row r="258" spans="1:13" ht="33.75">
      <c r="A258" s="1">
        <f t="shared" si="7"/>
        <v>257</v>
      </c>
      <c r="B258" s="1" t="s">
        <v>198</v>
      </c>
      <c r="C258" s="2" t="s">
        <v>12</v>
      </c>
      <c r="D258" s="3" t="s">
        <v>200</v>
      </c>
      <c r="E258" s="3" t="s">
        <v>40</v>
      </c>
      <c r="F258" s="4" t="s">
        <v>13</v>
      </c>
      <c r="G258" s="4">
        <v>37222</v>
      </c>
      <c r="H258" s="4">
        <v>38937</v>
      </c>
      <c r="I258" s="5">
        <v>1597352.98</v>
      </c>
      <c r="J258" s="5">
        <v>646454.69</v>
      </c>
      <c r="K258" s="5">
        <v>950898.29</v>
      </c>
      <c r="L258" s="8">
        <v>0.63</v>
      </c>
      <c r="M258" s="6" t="s">
        <v>161</v>
      </c>
    </row>
    <row r="259" spans="1:13" ht="33.75">
      <c r="A259" s="1">
        <f t="shared" si="7"/>
        <v>258</v>
      </c>
      <c r="B259" s="1" t="s">
        <v>198</v>
      </c>
      <c r="C259" s="2" t="s">
        <v>14</v>
      </c>
      <c r="D259" s="3" t="s">
        <v>111</v>
      </c>
      <c r="E259" s="3" t="s">
        <v>40</v>
      </c>
      <c r="F259" s="4" t="s">
        <v>13</v>
      </c>
      <c r="G259" s="4">
        <v>37466</v>
      </c>
      <c r="H259" s="4">
        <v>38350</v>
      </c>
      <c r="I259" s="5">
        <v>1673059.42</v>
      </c>
      <c r="J259" s="5">
        <v>601887.85</v>
      </c>
      <c r="K259" s="5">
        <v>1071171.57</v>
      </c>
      <c r="L259" s="8">
        <v>0.8</v>
      </c>
      <c r="M259" s="6" t="s">
        <v>161</v>
      </c>
    </row>
    <row r="260" spans="1:13" ht="33.75">
      <c r="A260" s="1">
        <f aca="true" t="shared" si="10" ref="A260:A271">A259+1</f>
        <v>259</v>
      </c>
      <c r="B260" s="1" t="s">
        <v>198</v>
      </c>
      <c r="C260" s="2" t="s">
        <v>15</v>
      </c>
      <c r="D260" s="3" t="s">
        <v>111</v>
      </c>
      <c r="E260" s="3" t="s">
        <v>40</v>
      </c>
      <c r="F260" s="4" t="s">
        <v>13</v>
      </c>
      <c r="G260" s="4">
        <v>37466</v>
      </c>
      <c r="H260" s="4">
        <v>37928</v>
      </c>
      <c r="I260" s="5">
        <v>1848771.84</v>
      </c>
      <c r="J260" s="5">
        <v>1126410.6</v>
      </c>
      <c r="K260" s="5">
        <v>722361.24</v>
      </c>
      <c r="L260" s="8">
        <v>0.7</v>
      </c>
      <c r="M260" s="6" t="s">
        <v>161</v>
      </c>
    </row>
    <row r="261" spans="1:13" ht="22.5">
      <c r="A261" s="1">
        <f t="shared" si="10"/>
        <v>260</v>
      </c>
      <c r="B261" s="1" t="s">
        <v>198</v>
      </c>
      <c r="C261" s="2" t="s">
        <v>16</v>
      </c>
      <c r="D261" s="3" t="s">
        <v>66</v>
      </c>
      <c r="E261" s="3" t="s">
        <v>40</v>
      </c>
      <c r="F261" s="4" t="s">
        <v>13</v>
      </c>
      <c r="G261" s="4">
        <v>37886</v>
      </c>
      <c r="H261" s="4">
        <v>38695</v>
      </c>
      <c r="I261" s="5">
        <v>1170210.68</v>
      </c>
      <c r="J261" s="5">
        <v>918743.67</v>
      </c>
      <c r="K261" s="5">
        <v>251467.01</v>
      </c>
      <c r="L261" s="8">
        <v>1</v>
      </c>
      <c r="M261" s="6" t="s">
        <v>113</v>
      </c>
    </row>
    <row r="262" spans="1:13" ht="33.75">
      <c r="A262" s="1">
        <f t="shared" si="10"/>
        <v>261</v>
      </c>
      <c r="B262" s="1" t="s">
        <v>198</v>
      </c>
      <c r="C262" s="2" t="s">
        <v>17</v>
      </c>
      <c r="D262" s="3" t="s">
        <v>69</v>
      </c>
      <c r="E262" s="3" t="s">
        <v>40</v>
      </c>
      <c r="F262" s="4" t="s">
        <v>13</v>
      </c>
      <c r="G262" s="4">
        <v>37511</v>
      </c>
      <c r="H262" s="4">
        <v>38097</v>
      </c>
      <c r="I262" s="5">
        <v>1962873.51</v>
      </c>
      <c r="J262" s="5">
        <v>1083268.82</v>
      </c>
      <c r="K262" s="5">
        <v>879604.69</v>
      </c>
      <c r="L262" s="8">
        <v>0.6571</v>
      </c>
      <c r="M262" s="6" t="s">
        <v>51</v>
      </c>
    </row>
    <row r="263" spans="1:13" ht="22.5">
      <c r="A263" s="1">
        <f t="shared" si="10"/>
        <v>262</v>
      </c>
      <c r="B263" s="1" t="s">
        <v>198</v>
      </c>
      <c r="C263" s="2" t="s">
        <v>18</v>
      </c>
      <c r="D263" s="3" t="s">
        <v>183</v>
      </c>
      <c r="E263" s="3" t="s">
        <v>40</v>
      </c>
      <c r="F263" s="4" t="s">
        <v>13</v>
      </c>
      <c r="G263" s="4">
        <v>37442</v>
      </c>
      <c r="H263" s="4">
        <v>38909</v>
      </c>
      <c r="I263" s="5">
        <v>2358699.57</v>
      </c>
      <c r="J263" s="5">
        <v>579598.29</v>
      </c>
      <c r="K263" s="5">
        <v>1779101.28</v>
      </c>
      <c r="L263" s="8">
        <v>0.97</v>
      </c>
      <c r="M263" s="6" t="s">
        <v>113</v>
      </c>
    </row>
    <row r="264" spans="1:13" ht="33.75">
      <c r="A264" s="1">
        <f t="shared" si="10"/>
        <v>263</v>
      </c>
      <c r="B264" s="1" t="s">
        <v>198</v>
      </c>
      <c r="C264" s="2" t="s">
        <v>19</v>
      </c>
      <c r="D264" s="3" t="s">
        <v>82</v>
      </c>
      <c r="E264" s="3" t="s">
        <v>40</v>
      </c>
      <c r="F264" s="4" t="s">
        <v>46</v>
      </c>
      <c r="G264" s="4">
        <v>37419</v>
      </c>
      <c r="H264" s="4">
        <v>37617</v>
      </c>
      <c r="I264" s="5">
        <v>1068713.8</v>
      </c>
      <c r="J264" s="5">
        <v>361030.37</v>
      </c>
      <c r="K264" s="5">
        <v>707683.43</v>
      </c>
      <c r="L264" s="6">
        <v>0.64</v>
      </c>
      <c r="M264" s="6" t="s">
        <v>161</v>
      </c>
    </row>
    <row r="265" spans="1:13" ht="33.75">
      <c r="A265" s="1">
        <f t="shared" si="10"/>
        <v>264</v>
      </c>
      <c r="B265" s="1" t="s">
        <v>198</v>
      </c>
      <c r="C265" s="2" t="s">
        <v>20</v>
      </c>
      <c r="D265" s="3" t="s">
        <v>82</v>
      </c>
      <c r="E265" s="3" t="s">
        <v>40</v>
      </c>
      <c r="F265" s="4" t="s">
        <v>13</v>
      </c>
      <c r="G265" s="4">
        <v>37512</v>
      </c>
      <c r="H265" s="4">
        <v>38708</v>
      </c>
      <c r="I265" s="5">
        <v>2702530.6</v>
      </c>
      <c r="J265" s="5">
        <v>2020741.23</v>
      </c>
      <c r="K265" s="5">
        <v>681789.37</v>
      </c>
      <c r="L265" s="6">
        <v>0.53</v>
      </c>
      <c r="M265" s="6" t="s">
        <v>161</v>
      </c>
    </row>
    <row r="266" spans="1:13" ht="22.5">
      <c r="A266" s="1">
        <f t="shared" si="10"/>
        <v>265</v>
      </c>
      <c r="B266" s="1" t="s">
        <v>179</v>
      </c>
      <c r="C266" s="2" t="s">
        <v>21</v>
      </c>
      <c r="D266" s="3" t="s">
        <v>169</v>
      </c>
      <c r="E266" s="3" t="s">
        <v>40</v>
      </c>
      <c r="F266" s="4"/>
      <c r="G266" s="4">
        <v>35376</v>
      </c>
      <c r="H266" s="4"/>
      <c r="I266" s="5">
        <v>7424874.38</v>
      </c>
      <c r="J266" s="5">
        <v>7424874.38</v>
      </c>
      <c r="K266" s="5">
        <v>0</v>
      </c>
      <c r="L266" s="6"/>
      <c r="M266" s="6" t="s">
        <v>53</v>
      </c>
    </row>
    <row r="267" spans="1:13" ht="22.5">
      <c r="A267" s="1">
        <f t="shared" si="10"/>
        <v>266</v>
      </c>
      <c r="B267" s="1" t="s">
        <v>179</v>
      </c>
      <c r="C267" s="2" t="s">
        <v>22</v>
      </c>
      <c r="D267" s="3" t="s">
        <v>64</v>
      </c>
      <c r="E267" s="3" t="s">
        <v>40</v>
      </c>
      <c r="F267" s="4"/>
      <c r="G267" s="4">
        <v>37676</v>
      </c>
      <c r="H267" s="4"/>
      <c r="I267" s="5">
        <v>37593961.17</v>
      </c>
      <c r="J267" s="5">
        <v>37593961.17</v>
      </c>
      <c r="K267" s="5">
        <v>0</v>
      </c>
      <c r="L267" s="6"/>
      <c r="M267" s="6" t="s">
        <v>53</v>
      </c>
    </row>
    <row r="268" spans="1:13" ht="22.5">
      <c r="A268" s="1">
        <f t="shared" si="10"/>
        <v>267</v>
      </c>
      <c r="B268" s="1" t="s">
        <v>179</v>
      </c>
      <c r="C268" s="2" t="s">
        <v>249</v>
      </c>
      <c r="D268" s="3" t="s">
        <v>183</v>
      </c>
      <c r="E268" s="3" t="s">
        <v>40</v>
      </c>
      <c r="F268" s="4"/>
      <c r="G268" s="4"/>
      <c r="H268" s="4"/>
      <c r="I268" s="5">
        <v>0</v>
      </c>
      <c r="J268" s="5">
        <v>0</v>
      </c>
      <c r="K268" s="5">
        <v>0</v>
      </c>
      <c r="L268" s="6"/>
      <c r="M268" s="6" t="s">
        <v>76</v>
      </c>
    </row>
    <row r="269" spans="1:13" ht="33.75">
      <c r="A269" s="1">
        <f t="shared" si="10"/>
        <v>268</v>
      </c>
      <c r="B269" s="1" t="s">
        <v>179</v>
      </c>
      <c r="C269" s="2" t="s">
        <v>23</v>
      </c>
      <c r="D269" s="3" t="s">
        <v>260</v>
      </c>
      <c r="E269" s="3" t="s">
        <v>40</v>
      </c>
      <c r="F269" s="4"/>
      <c r="G269" s="4"/>
      <c r="H269" s="4"/>
      <c r="I269" s="5"/>
      <c r="J269" s="5"/>
      <c r="K269" s="5"/>
      <c r="L269" s="6"/>
      <c r="M269" s="6" t="s">
        <v>51</v>
      </c>
    </row>
    <row r="270" spans="1:13" ht="22.5">
      <c r="A270" s="1">
        <f t="shared" si="10"/>
        <v>269</v>
      </c>
      <c r="B270" s="1" t="s">
        <v>179</v>
      </c>
      <c r="C270" s="2" t="s">
        <v>24</v>
      </c>
      <c r="D270" s="3" t="s">
        <v>260</v>
      </c>
      <c r="E270" s="3" t="s">
        <v>40</v>
      </c>
      <c r="F270" s="4"/>
      <c r="G270" s="4"/>
      <c r="H270" s="4"/>
      <c r="I270" s="5"/>
      <c r="J270" s="5"/>
      <c r="K270" s="5"/>
      <c r="L270" s="6"/>
      <c r="M270" s="6" t="s">
        <v>53</v>
      </c>
    </row>
    <row r="271" spans="1:13" ht="22.5">
      <c r="A271" s="1">
        <f t="shared" si="10"/>
        <v>270</v>
      </c>
      <c r="B271" s="1" t="s">
        <v>179</v>
      </c>
      <c r="C271" s="2" t="s">
        <v>25</v>
      </c>
      <c r="D271" s="3" t="s">
        <v>260</v>
      </c>
      <c r="E271" s="3" t="s">
        <v>40</v>
      </c>
      <c r="F271" s="4"/>
      <c r="G271" s="4"/>
      <c r="H271" s="4"/>
      <c r="I271" s="5"/>
      <c r="J271" s="5"/>
      <c r="K271" s="5"/>
      <c r="L271" s="6">
        <v>1</v>
      </c>
      <c r="M271" s="6" t="s">
        <v>53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TCU</cp:lastModifiedBy>
  <cp:lastPrinted>2006-12-13T11:35:35Z</cp:lastPrinted>
  <dcterms:created xsi:type="dcterms:W3CDTF">2006-09-08T18:03:18Z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